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30" yWindow="90" windowWidth="11430" windowHeight="12270"/>
  </bookViews>
  <sheets>
    <sheet name="סיכום" sheetId="2" r:id="rId1"/>
  </sheets>
  <calcPr calcId="145621"/>
</workbook>
</file>

<file path=xl/calcChain.xml><?xml version="1.0" encoding="utf-8"?>
<calcChain xmlns="http://schemas.openxmlformats.org/spreadsheetml/2006/main">
  <c r="D167" i="2" l="1"/>
  <c r="E167" i="2"/>
  <c r="C167" i="2"/>
  <c r="C166" i="2" l="1"/>
  <c r="D166" i="2"/>
  <c r="E166" i="2"/>
  <c r="C136" i="2"/>
  <c r="D136" i="2"/>
  <c r="E136" i="2"/>
  <c r="C129" i="2"/>
  <c r="D129" i="2"/>
  <c r="E129" i="2"/>
  <c r="C116" i="2"/>
  <c r="D116" i="2"/>
  <c r="E116" i="2"/>
  <c r="C90" i="2"/>
  <c r="D90" i="2"/>
  <c r="E90" i="2"/>
  <c r="C88" i="2"/>
  <c r="D88" i="2"/>
  <c r="E88" i="2"/>
  <c r="C83" i="2"/>
  <c r="D83" i="2"/>
  <c r="E83" i="2"/>
  <c r="C69" i="2"/>
  <c r="D69" i="2"/>
  <c r="E69" i="2"/>
  <c r="C48" i="2"/>
  <c r="D48" i="2"/>
  <c r="E48" i="2"/>
  <c r="C32" i="2"/>
  <c r="D32" i="2"/>
  <c r="E32" i="2"/>
</calcChain>
</file>

<file path=xl/sharedStrings.xml><?xml version="1.0" encoding="utf-8"?>
<sst xmlns="http://schemas.openxmlformats.org/spreadsheetml/2006/main" count="320" uniqueCount="71">
  <si>
    <t>שפה</t>
  </si>
  <si>
    <t>מחוז</t>
  </si>
  <si>
    <t>רוסית</t>
  </si>
  <si>
    <t>מרכז</t>
  </si>
  <si>
    <t>ערבית</t>
  </si>
  <si>
    <t>אמהרית</t>
  </si>
  <si>
    <t>נפאלית</t>
  </si>
  <si>
    <t>סימנים</t>
  </si>
  <si>
    <t>טיגרית</t>
  </si>
  <si>
    <t>אנגלית</t>
  </si>
  <si>
    <t>ספרדית</t>
  </si>
  <si>
    <t>סינית</t>
  </si>
  <si>
    <t>פרסית</t>
  </si>
  <si>
    <t>רומנית</t>
  </si>
  <si>
    <t>הינדי</t>
  </si>
  <si>
    <t>להב</t>
  </si>
  <si>
    <t>תאית</t>
  </si>
  <si>
    <t>חוף</t>
  </si>
  <si>
    <t>צרפתית</t>
  </si>
  <si>
    <t>בולגרית</t>
  </si>
  <si>
    <t>טגלוג</t>
  </si>
  <si>
    <t>גרוזינית</t>
  </si>
  <si>
    <t>גרמנית</t>
  </si>
  <si>
    <t>ויאטנמית</t>
  </si>
  <si>
    <t>סינהלית</t>
  </si>
  <si>
    <t>איטלקית</t>
  </si>
  <si>
    <t>פורטוגזית</t>
  </si>
  <si>
    <t>הונגרית</t>
  </si>
  <si>
    <t>תורכית</t>
  </si>
  <si>
    <t>אזרית</t>
  </si>
  <si>
    <t>הולנדית</t>
  </si>
  <si>
    <t>תל אביב</t>
  </si>
  <si>
    <t>יוונית</t>
  </si>
  <si>
    <t>מרוקאית</t>
  </si>
  <si>
    <t>מליאלם</t>
  </si>
  <si>
    <t>בוכרית</t>
  </si>
  <si>
    <t>קוצ'ינית</t>
  </si>
  <si>
    <t>מולדבית</t>
  </si>
  <si>
    <t>צ'כית</t>
  </si>
  <si>
    <t>יוונית/אנגלית</t>
  </si>
  <si>
    <t>פולנית</t>
  </si>
  <si>
    <t>יידיש</t>
  </si>
  <si>
    <t>אוזבקית</t>
  </si>
  <si>
    <t>סודנית</t>
  </si>
  <si>
    <t>פלמית</t>
  </si>
  <si>
    <t>תימנית</t>
  </si>
  <si>
    <t>קוריאנית</t>
  </si>
  <si>
    <t>ליטאית</t>
  </si>
  <si>
    <t xml:space="preserve">סה"כ שעות תרגום </t>
  </si>
  <si>
    <t xml:space="preserve">שעות רגילות </t>
  </si>
  <si>
    <t>שעות לילה שבת וחג</t>
  </si>
  <si>
    <t xml:space="preserve">דרום </t>
  </si>
  <si>
    <t xml:space="preserve">ירושלים </t>
  </si>
  <si>
    <t xml:space="preserve">מטא"ר </t>
  </si>
  <si>
    <t xml:space="preserve">ערבית </t>
  </si>
  <si>
    <t xml:space="preserve">צפון </t>
  </si>
  <si>
    <t>סיכום מחוז תל אביב</t>
  </si>
  <si>
    <t xml:space="preserve">סיכום מחוז צפון </t>
  </si>
  <si>
    <t>סיכום מחוז מרכז</t>
  </si>
  <si>
    <t xml:space="preserve">סיכום מג"ב </t>
  </si>
  <si>
    <t>סיכום להב</t>
  </si>
  <si>
    <t xml:space="preserve">סיכום מחוז ירושלים </t>
  </si>
  <si>
    <t xml:space="preserve">סיכום מחוז חוף </t>
  </si>
  <si>
    <t xml:space="preserve">סיכום מחוז דרום </t>
  </si>
  <si>
    <t>מג"ב</t>
  </si>
  <si>
    <t>סיכום מטא"ר</t>
  </si>
  <si>
    <t>ש"י</t>
  </si>
  <si>
    <t xml:space="preserve">סיכום מחוז ש"י </t>
  </si>
  <si>
    <t>סה"כ בפריסה ארצית</t>
  </si>
  <si>
    <t>נספח א' במפרט - מעודכן</t>
  </si>
  <si>
    <t>שעות תרגום שבוצעו בפועל בשנת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</si>
</sst>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General_)"/>
  </numFmts>
  <fonts count="10">
    <font>
      <sz val="11"/>
      <color theme="1"/>
      <name val="Arial"/>
      <family val="2"/>
      <charset val="177"/>
      <scheme val="minor"/>
    </font>
    <font>
      <sz val="7"/>
      <name val="Switzerland"/>
      <family val="2"/>
      <charset val="177"/>
    </font>
    <font>
      <sz val="10"/>
      <name val="Arial"/>
      <family val="2"/>
    </font>
    <font>
      <b/>
      <sz val="9"/>
      <name val="NarkisTam"/>
      <charset val="177"/>
    </font>
    <font>
      <b/>
      <sz val="14"/>
      <name val="NarkisTam"/>
      <charset val="177"/>
    </font>
    <font>
      <sz val="10"/>
      <name val="MS Sans Serif"/>
      <family val="2"/>
      <charset val="177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2">
    <xf numFmtId="0" fontId="0" fillId="0" borderId="0"/>
    <xf numFmtId="164" fontId="1" fillId="0" borderId="0" applyNumberFormat="0" applyFill="0" applyBorder="0" applyProtection="0">
      <alignment horizont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NumberFormat="0" applyFill="0" applyBorder="0" applyProtection="0"/>
    <xf numFmtId="164" fontId="4" fillId="0" borderId="0" applyNumberFormat="0" applyFill="0" applyBorder="0" applyProtection="0">
      <alignment horizontal="centerContinuous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2" xfId="0" applyBorder="1" applyAlignment="1">
      <alignment horizontal="right" vertical="center"/>
    </xf>
    <xf numFmtId="4" fontId="6" fillId="2" borderId="2" xfId="0" applyNumberFormat="1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1052">
    <cellStyle name="Col_head" xfId="1"/>
    <cellStyle name="Comma 2" xfId="2"/>
    <cellStyle name="Comma 2 2" xfId="3"/>
    <cellStyle name="Comma 2 2 2" xfId="4"/>
    <cellStyle name="Comma 2 3" xfId="5"/>
    <cellStyle name="Mida" xfId="6"/>
    <cellStyle name="Name" xfId="7"/>
    <cellStyle name="Normal" xfId="0" builtinId="0"/>
    <cellStyle name="Normal 10" xfId="8"/>
    <cellStyle name="Normal 10 2" xfId="9"/>
    <cellStyle name="Normal 10 2 2" xfId="10"/>
    <cellStyle name="Normal 10 3" xfId="11"/>
    <cellStyle name="Normal 10 3 2" xfId="12"/>
    <cellStyle name="Normal 10 4" xfId="13"/>
    <cellStyle name="Normal 10 4 2" xfId="14"/>
    <cellStyle name="Normal 10 5" xfId="15"/>
    <cellStyle name="Normal 10 5 2" xfId="16"/>
    <cellStyle name="Normal 10 6" xfId="17"/>
    <cellStyle name="Normal 10 6 2" xfId="18"/>
    <cellStyle name="Normal 10 7" xfId="19"/>
    <cellStyle name="Normal 10 7 10" xfId="20"/>
    <cellStyle name="Normal 10 7 11" xfId="21"/>
    <cellStyle name="Normal 10 7 12" xfId="22"/>
    <cellStyle name="Normal 10 7 13" xfId="23"/>
    <cellStyle name="Normal 10 7 2" xfId="24"/>
    <cellStyle name="Normal 10 7 3" xfId="25"/>
    <cellStyle name="Normal 10 7 4" xfId="26"/>
    <cellStyle name="Normal 10 7 5" xfId="27"/>
    <cellStyle name="Normal 10 7 6" xfId="28"/>
    <cellStyle name="Normal 10 7 7" xfId="29"/>
    <cellStyle name="Normal 10 7 8" xfId="30"/>
    <cellStyle name="Normal 10 7 9" xfId="31"/>
    <cellStyle name="Normal 10 8" xfId="32"/>
    <cellStyle name="Normal 10 8 10" xfId="33"/>
    <cellStyle name="Normal 10 8 11" xfId="34"/>
    <cellStyle name="Normal 10 8 12" xfId="35"/>
    <cellStyle name="Normal 10 8 13" xfId="36"/>
    <cellStyle name="Normal 10 8 2" xfId="37"/>
    <cellStyle name="Normal 10 8 3" xfId="38"/>
    <cellStyle name="Normal 10 8 4" xfId="39"/>
    <cellStyle name="Normal 10 8 5" xfId="40"/>
    <cellStyle name="Normal 10 8 6" xfId="41"/>
    <cellStyle name="Normal 10 8 7" xfId="42"/>
    <cellStyle name="Normal 10 8 8" xfId="43"/>
    <cellStyle name="Normal 10 8 9" xfId="44"/>
    <cellStyle name="Normal 10 9" xfId="45"/>
    <cellStyle name="Normal 11" xfId="46"/>
    <cellStyle name="Normal 11 10" xfId="47"/>
    <cellStyle name="Normal 11 2" xfId="48"/>
    <cellStyle name="Normal 11 2 2" xfId="49"/>
    <cellStyle name="Normal 11 3" xfId="50"/>
    <cellStyle name="Normal 11 3 2" xfId="51"/>
    <cellStyle name="Normal 11 4" xfId="52"/>
    <cellStyle name="Normal 11 4 2" xfId="53"/>
    <cellStyle name="Normal 11 5" xfId="54"/>
    <cellStyle name="Normal 11 5 2" xfId="55"/>
    <cellStyle name="Normal 11 6" xfId="56"/>
    <cellStyle name="Normal 11 6 2" xfId="57"/>
    <cellStyle name="Normal 11 6 2 10" xfId="58"/>
    <cellStyle name="Normal 11 6 2 11" xfId="59"/>
    <cellStyle name="Normal 11 6 2 12" xfId="60"/>
    <cellStyle name="Normal 11 6 2 13" xfId="61"/>
    <cellStyle name="Normal 11 6 2 2" xfId="62"/>
    <cellStyle name="Normal 11 6 2 3" xfId="63"/>
    <cellStyle name="Normal 11 6 2 4" xfId="64"/>
    <cellStyle name="Normal 11 6 2 5" xfId="65"/>
    <cellStyle name="Normal 11 6 2 6" xfId="66"/>
    <cellStyle name="Normal 11 6 2 7" xfId="67"/>
    <cellStyle name="Normal 11 6 2 8" xfId="68"/>
    <cellStyle name="Normal 11 6 2 9" xfId="69"/>
    <cellStyle name="Normal 11 6 3" xfId="70"/>
    <cellStyle name="Normal 11 6 3 10" xfId="71"/>
    <cellStyle name="Normal 11 6 3 11" xfId="72"/>
    <cellStyle name="Normal 11 6 3 12" xfId="73"/>
    <cellStyle name="Normal 11 6 3 13" xfId="74"/>
    <cellStyle name="Normal 11 6 3 2" xfId="75"/>
    <cellStyle name="Normal 11 6 3 3" xfId="76"/>
    <cellStyle name="Normal 11 6 3 4" xfId="77"/>
    <cellStyle name="Normal 11 6 3 5" xfId="78"/>
    <cellStyle name="Normal 11 6 3 6" xfId="79"/>
    <cellStyle name="Normal 11 6 3 7" xfId="80"/>
    <cellStyle name="Normal 11 6 3 8" xfId="81"/>
    <cellStyle name="Normal 11 6 3 9" xfId="82"/>
    <cellStyle name="Normal 11 6 4" xfId="83"/>
    <cellStyle name="Normal 11 7" xfId="84"/>
    <cellStyle name="Normal 11 7 2" xfId="85"/>
    <cellStyle name="Normal 11 8" xfId="86"/>
    <cellStyle name="Normal 11 8 10" xfId="87"/>
    <cellStyle name="Normal 11 8 11" xfId="88"/>
    <cellStyle name="Normal 11 8 12" xfId="89"/>
    <cellStyle name="Normal 11 8 13" xfId="90"/>
    <cellStyle name="Normal 11 8 2" xfId="91"/>
    <cellStyle name="Normal 11 8 3" xfId="92"/>
    <cellStyle name="Normal 11 8 4" xfId="93"/>
    <cellStyle name="Normal 11 8 5" xfId="94"/>
    <cellStyle name="Normal 11 8 6" xfId="95"/>
    <cellStyle name="Normal 11 8 7" xfId="96"/>
    <cellStyle name="Normal 11 8 8" xfId="97"/>
    <cellStyle name="Normal 11 8 9" xfId="98"/>
    <cellStyle name="Normal 11 9" xfId="99"/>
    <cellStyle name="Normal 11 9 10" xfId="100"/>
    <cellStyle name="Normal 11 9 11" xfId="101"/>
    <cellStyle name="Normal 11 9 12" xfId="102"/>
    <cellStyle name="Normal 11 9 13" xfId="103"/>
    <cellStyle name="Normal 11 9 2" xfId="104"/>
    <cellStyle name="Normal 11 9 3" xfId="105"/>
    <cellStyle name="Normal 11 9 4" xfId="106"/>
    <cellStyle name="Normal 11 9 5" xfId="107"/>
    <cellStyle name="Normal 11 9 6" xfId="108"/>
    <cellStyle name="Normal 11 9 7" xfId="109"/>
    <cellStyle name="Normal 11 9 8" xfId="110"/>
    <cellStyle name="Normal 11 9 9" xfId="111"/>
    <cellStyle name="Normal 12" xfId="112"/>
    <cellStyle name="Normal 12 2" xfId="113"/>
    <cellStyle name="Normal 12 2 2" xfId="114"/>
    <cellStyle name="Normal 12 2 2 10" xfId="115"/>
    <cellStyle name="Normal 12 2 2 11" xfId="116"/>
    <cellStyle name="Normal 12 2 2 12" xfId="117"/>
    <cellStyle name="Normal 12 2 2 13" xfId="118"/>
    <cellStyle name="Normal 12 2 2 2" xfId="119"/>
    <cellStyle name="Normal 12 2 2 3" xfId="120"/>
    <cellStyle name="Normal 12 2 2 4" xfId="121"/>
    <cellStyle name="Normal 12 2 2 5" xfId="122"/>
    <cellStyle name="Normal 12 2 2 6" xfId="123"/>
    <cellStyle name="Normal 12 2 2 7" xfId="124"/>
    <cellStyle name="Normal 12 2 2 8" xfId="125"/>
    <cellStyle name="Normal 12 2 2 9" xfId="126"/>
    <cellStyle name="Normal 12 2 3" xfId="127"/>
    <cellStyle name="Normal 12 2 3 10" xfId="128"/>
    <cellStyle name="Normal 12 2 3 11" xfId="129"/>
    <cellStyle name="Normal 12 2 3 12" xfId="130"/>
    <cellStyle name="Normal 12 2 3 13" xfId="131"/>
    <cellStyle name="Normal 12 2 3 2" xfId="132"/>
    <cellStyle name="Normal 12 2 3 3" xfId="133"/>
    <cellStyle name="Normal 12 2 3 4" xfId="134"/>
    <cellStyle name="Normal 12 2 3 5" xfId="135"/>
    <cellStyle name="Normal 12 2 3 6" xfId="136"/>
    <cellStyle name="Normal 12 2 3 7" xfId="137"/>
    <cellStyle name="Normal 12 2 3 8" xfId="138"/>
    <cellStyle name="Normal 12 2 3 9" xfId="139"/>
    <cellStyle name="Normal 12 2 4" xfId="140"/>
    <cellStyle name="Normal 12 3" xfId="141"/>
    <cellStyle name="Normal 12 3 2" xfId="142"/>
    <cellStyle name="Normal 12 3 2 10" xfId="143"/>
    <cellStyle name="Normal 12 3 2 11" xfId="144"/>
    <cellStyle name="Normal 12 3 2 12" xfId="145"/>
    <cellStyle name="Normal 12 3 2 13" xfId="146"/>
    <cellStyle name="Normal 12 3 2 2" xfId="147"/>
    <cellStyle name="Normal 12 3 2 3" xfId="148"/>
    <cellStyle name="Normal 12 3 2 4" xfId="149"/>
    <cellStyle name="Normal 12 3 2 5" xfId="150"/>
    <cellStyle name="Normal 12 3 2 6" xfId="151"/>
    <cellStyle name="Normal 12 3 2 7" xfId="152"/>
    <cellStyle name="Normal 12 3 2 8" xfId="153"/>
    <cellStyle name="Normal 12 3 2 9" xfId="154"/>
    <cellStyle name="Normal 12 3 3" xfId="155"/>
    <cellStyle name="Normal 12 3 3 10" xfId="156"/>
    <cellStyle name="Normal 12 3 3 11" xfId="157"/>
    <cellStyle name="Normal 12 3 3 12" xfId="158"/>
    <cellStyle name="Normal 12 3 3 13" xfId="159"/>
    <cellStyle name="Normal 12 3 3 2" xfId="160"/>
    <cellStyle name="Normal 12 3 3 3" xfId="161"/>
    <cellStyle name="Normal 12 3 3 4" xfId="162"/>
    <cellStyle name="Normal 12 3 3 5" xfId="163"/>
    <cellStyle name="Normal 12 3 3 6" xfId="164"/>
    <cellStyle name="Normal 12 3 3 7" xfId="165"/>
    <cellStyle name="Normal 12 3 3 8" xfId="166"/>
    <cellStyle name="Normal 12 3 3 9" xfId="167"/>
    <cellStyle name="Normal 12 3 4" xfId="168"/>
    <cellStyle name="Normal 13" xfId="169"/>
    <cellStyle name="Normal 13 2" xfId="170"/>
    <cellStyle name="Normal 13 2 2" xfId="171"/>
    <cellStyle name="Normal 13 2 2 10" xfId="172"/>
    <cellStyle name="Normal 13 2 2 11" xfId="173"/>
    <cellStyle name="Normal 13 2 2 12" xfId="174"/>
    <cellStyle name="Normal 13 2 2 13" xfId="175"/>
    <cellStyle name="Normal 13 2 2 2" xfId="176"/>
    <cellStyle name="Normal 13 2 2 3" xfId="177"/>
    <cellStyle name="Normal 13 2 2 4" xfId="178"/>
    <cellStyle name="Normal 13 2 2 5" xfId="179"/>
    <cellStyle name="Normal 13 2 2 6" xfId="180"/>
    <cellStyle name="Normal 13 2 2 7" xfId="181"/>
    <cellStyle name="Normal 13 2 2 8" xfId="182"/>
    <cellStyle name="Normal 13 2 2 9" xfId="183"/>
    <cellStyle name="Normal 13 2 3" xfId="184"/>
    <cellStyle name="Normal 13 2 3 10" xfId="185"/>
    <cellStyle name="Normal 13 2 3 11" xfId="186"/>
    <cellStyle name="Normal 13 2 3 12" xfId="187"/>
    <cellStyle name="Normal 13 2 3 13" xfId="188"/>
    <cellStyle name="Normal 13 2 3 2" xfId="189"/>
    <cellStyle name="Normal 13 2 3 3" xfId="190"/>
    <cellStyle name="Normal 13 2 3 4" xfId="191"/>
    <cellStyle name="Normal 13 2 3 5" xfId="192"/>
    <cellStyle name="Normal 13 2 3 6" xfId="193"/>
    <cellStyle name="Normal 13 2 3 7" xfId="194"/>
    <cellStyle name="Normal 13 2 3 8" xfId="195"/>
    <cellStyle name="Normal 13 2 3 9" xfId="196"/>
    <cellStyle name="Normal 13 2 4" xfId="197"/>
    <cellStyle name="Normal 13 3" xfId="198"/>
    <cellStyle name="Normal 13 3 2" xfId="199"/>
    <cellStyle name="Normal 13 3 2 10" xfId="200"/>
    <cellStyle name="Normal 13 3 2 11" xfId="201"/>
    <cellStyle name="Normal 13 3 2 12" xfId="202"/>
    <cellStyle name="Normal 13 3 2 13" xfId="203"/>
    <cellStyle name="Normal 13 3 2 2" xfId="204"/>
    <cellStyle name="Normal 13 3 2 3" xfId="205"/>
    <cellStyle name="Normal 13 3 2 4" xfId="206"/>
    <cellStyle name="Normal 13 3 2 5" xfId="207"/>
    <cellStyle name="Normal 13 3 2 6" xfId="208"/>
    <cellStyle name="Normal 13 3 2 7" xfId="209"/>
    <cellStyle name="Normal 13 3 2 8" xfId="210"/>
    <cellStyle name="Normal 13 3 2 9" xfId="211"/>
    <cellStyle name="Normal 13 3 3" xfId="212"/>
    <cellStyle name="Normal 13 3 3 10" xfId="213"/>
    <cellStyle name="Normal 13 3 3 11" xfId="214"/>
    <cellStyle name="Normal 13 3 3 12" xfId="215"/>
    <cellStyle name="Normal 13 3 3 13" xfId="216"/>
    <cellStyle name="Normal 13 3 3 2" xfId="217"/>
    <cellStyle name="Normal 13 3 3 3" xfId="218"/>
    <cellStyle name="Normal 13 3 3 4" xfId="219"/>
    <cellStyle name="Normal 13 3 3 5" xfId="220"/>
    <cellStyle name="Normal 13 3 3 6" xfId="221"/>
    <cellStyle name="Normal 13 3 3 7" xfId="222"/>
    <cellStyle name="Normal 13 3 3 8" xfId="223"/>
    <cellStyle name="Normal 13 3 3 9" xfId="224"/>
    <cellStyle name="Normal 13 3 4" xfId="225"/>
    <cellStyle name="Normal 14" xfId="226"/>
    <cellStyle name="Normal 14 2" xfId="227"/>
    <cellStyle name="Normal 14 2 2" xfId="228"/>
    <cellStyle name="Normal 14 2 2 10" xfId="229"/>
    <cellStyle name="Normal 14 2 2 11" xfId="230"/>
    <cellStyle name="Normal 14 2 2 12" xfId="231"/>
    <cellStyle name="Normal 14 2 2 13" xfId="232"/>
    <cellStyle name="Normal 14 2 2 2" xfId="233"/>
    <cellStyle name="Normal 14 2 2 3" xfId="234"/>
    <cellStyle name="Normal 14 2 2 4" xfId="235"/>
    <cellStyle name="Normal 14 2 2 5" xfId="236"/>
    <cellStyle name="Normal 14 2 2 6" xfId="237"/>
    <cellStyle name="Normal 14 2 2 7" xfId="238"/>
    <cellStyle name="Normal 14 2 2 8" xfId="239"/>
    <cellStyle name="Normal 14 2 2 9" xfId="240"/>
    <cellStyle name="Normal 14 2 3" xfId="241"/>
    <cellStyle name="Normal 14 2 3 10" xfId="242"/>
    <cellStyle name="Normal 14 2 3 11" xfId="243"/>
    <cellStyle name="Normal 14 2 3 12" xfId="244"/>
    <cellStyle name="Normal 14 2 3 13" xfId="245"/>
    <cellStyle name="Normal 14 2 3 2" xfId="246"/>
    <cellStyle name="Normal 14 2 3 3" xfId="247"/>
    <cellStyle name="Normal 14 2 3 4" xfId="248"/>
    <cellStyle name="Normal 14 2 3 5" xfId="249"/>
    <cellStyle name="Normal 14 2 3 6" xfId="250"/>
    <cellStyle name="Normal 14 2 3 7" xfId="251"/>
    <cellStyle name="Normal 14 2 3 8" xfId="252"/>
    <cellStyle name="Normal 14 2 3 9" xfId="253"/>
    <cellStyle name="Normal 14 2 4" xfId="254"/>
    <cellStyle name="Normal 14 3" xfId="255"/>
    <cellStyle name="Normal 14 3 2" xfId="256"/>
    <cellStyle name="Normal 14 3 2 10" xfId="257"/>
    <cellStyle name="Normal 14 3 2 11" xfId="258"/>
    <cellStyle name="Normal 14 3 2 12" xfId="259"/>
    <cellStyle name="Normal 14 3 2 13" xfId="260"/>
    <cellStyle name="Normal 14 3 2 2" xfId="261"/>
    <cellStyle name="Normal 14 3 2 3" xfId="262"/>
    <cellStyle name="Normal 14 3 2 4" xfId="263"/>
    <cellStyle name="Normal 14 3 2 5" xfId="264"/>
    <cellStyle name="Normal 14 3 2 6" xfId="265"/>
    <cellStyle name="Normal 14 3 2 7" xfId="266"/>
    <cellStyle name="Normal 14 3 2 8" xfId="267"/>
    <cellStyle name="Normal 14 3 2 9" xfId="268"/>
    <cellStyle name="Normal 14 3 3" xfId="269"/>
    <cellStyle name="Normal 14 3 3 10" xfId="270"/>
    <cellStyle name="Normal 14 3 3 11" xfId="271"/>
    <cellStyle name="Normal 14 3 3 12" xfId="272"/>
    <cellStyle name="Normal 14 3 3 13" xfId="273"/>
    <cellStyle name="Normal 14 3 3 2" xfId="274"/>
    <cellStyle name="Normal 14 3 3 3" xfId="275"/>
    <cellStyle name="Normal 14 3 3 4" xfId="276"/>
    <cellStyle name="Normal 14 3 3 5" xfId="277"/>
    <cellStyle name="Normal 14 3 3 6" xfId="278"/>
    <cellStyle name="Normal 14 3 3 7" xfId="279"/>
    <cellStyle name="Normal 14 3 3 8" xfId="280"/>
    <cellStyle name="Normal 14 3 3 9" xfId="281"/>
    <cellStyle name="Normal 14 3 4" xfId="282"/>
    <cellStyle name="Normal 15" xfId="283"/>
    <cellStyle name="Normal 15 10" xfId="284"/>
    <cellStyle name="Normal 15 11" xfId="285"/>
    <cellStyle name="Normal 15 12" xfId="286"/>
    <cellStyle name="Normal 15 13" xfId="287"/>
    <cellStyle name="Normal 15 2" xfId="288"/>
    <cellStyle name="Normal 15 3" xfId="289"/>
    <cellStyle name="Normal 15 4" xfId="290"/>
    <cellStyle name="Normal 15 5" xfId="291"/>
    <cellStyle name="Normal 15 6" xfId="292"/>
    <cellStyle name="Normal 15 7" xfId="293"/>
    <cellStyle name="Normal 15 8" xfId="294"/>
    <cellStyle name="Normal 15 9" xfId="295"/>
    <cellStyle name="Normal 17" xfId="296"/>
    <cellStyle name="Normal 17 2" xfId="297"/>
    <cellStyle name="Normal 17 2 2" xfId="298"/>
    <cellStyle name="Normal 17 2 2 10" xfId="299"/>
    <cellStyle name="Normal 17 2 2 11" xfId="300"/>
    <cellStyle name="Normal 17 2 2 12" xfId="301"/>
    <cellStyle name="Normal 17 2 2 13" xfId="302"/>
    <cellStyle name="Normal 17 2 2 2" xfId="303"/>
    <cellStyle name="Normal 17 2 2 3" xfId="304"/>
    <cellStyle name="Normal 17 2 2 4" xfId="305"/>
    <cellStyle name="Normal 17 2 2 5" xfId="306"/>
    <cellStyle name="Normal 17 2 2 6" xfId="307"/>
    <cellStyle name="Normal 17 2 2 7" xfId="308"/>
    <cellStyle name="Normal 17 2 2 8" xfId="309"/>
    <cellStyle name="Normal 17 2 2 9" xfId="310"/>
    <cellStyle name="Normal 17 2 3" xfId="311"/>
    <cellStyle name="Normal 17 2 3 10" xfId="312"/>
    <cellStyle name="Normal 17 2 3 11" xfId="313"/>
    <cellStyle name="Normal 17 2 3 12" xfId="314"/>
    <cellStyle name="Normal 17 2 3 13" xfId="315"/>
    <cellStyle name="Normal 17 2 3 2" xfId="316"/>
    <cellStyle name="Normal 17 2 3 3" xfId="317"/>
    <cellStyle name="Normal 17 2 3 4" xfId="318"/>
    <cellStyle name="Normal 17 2 3 5" xfId="319"/>
    <cellStyle name="Normal 17 2 3 6" xfId="320"/>
    <cellStyle name="Normal 17 2 3 7" xfId="321"/>
    <cellStyle name="Normal 17 2 3 8" xfId="322"/>
    <cellStyle name="Normal 17 2 3 9" xfId="323"/>
    <cellStyle name="Normal 17 2 4" xfId="324"/>
    <cellStyle name="Normal 17 3" xfId="325"/>
    <cellStyle name="Normal 17 3 2" xfId="326"/>
    <cellStyle name="Normal 17 3 2 10" xfId="327"/>
    <cellStyle name="Normal 17 3 2 11" xfId="328"/>
    <cellStyle name="Normal 17 3 2 12" xfId="329"/>
    <cellStyle name="Normal 17 3 2 13" xfId="330"/>
    <cellStyle name="Normal 17 3 2 2" xfId="331"/>
    <cellStyle name="Normal 17 3 2 3" xfId="332"/>
    <cellStyle name="Normal 17 3 2 4" xfId="333"/>
    <cellStyle name="Normal 17 3 2 5" xfId="334"/>
    <cellStyle name="Normal 17 3 2 6" xfId="335"/>
    <cellStyle name="Normal 17 3 2 7" xfId="336"/>
    <cellStyle name="Normal 17 3 2 8" xfId="337"/>
    <cellStyle name="Normal 17 3 2 9" xfId="338"/>
    <cellStyle name="Normal 17 3 3" xfId="339"/>
    <cellStyle name="Normal 17 3 3 10" xfId="340"/>
    <cellStyle name="Normal 17 3 3 11" xfId="341"/>
    <cellStyle name="Normal 17 3 3 12" xfId="342"/>
    <cellStyle name="Normal 17 3 3 13" xfId="343"/>
    <cellStyle name="Normal 17 3 3 2" xfId="344"/>
    <cellStyle name="Normal 17 3 3 3" xfId="345"/>
    <cellStyle name="Normal 17 3 3 4" xfId="346"/>
    <cellStyle name="Normal 17 3 3 5" xfId="347"/>
    <cellStyle name="Normal 17 3 3 6" xfId="348"/>
    <cellStyle name="Normal 17 3 3 7" xfId="349"/>
    <cellStyle name="Normal 17 3 3 8" xfId="350"/>
    <cellStyle name="Normal 17 3 3 9" xfId="351"/>
    <cellStyle name="Normal 17 3 4" xfId="352"/>
    <cellStyle name="Normal 18" xfId="353"/>
    <cellStyle name="Normal 18 2" xfId="354"/>
    <cellStyle name="Normal 18 2 2" xfId="355"/>
    <cellStyle name="Normal 18 2 2 10" xfId="356"/>
    <cellStyle name="Normal 18 2 2 11" xfId="357"/>
    <cellStyle name="Normal 18 2 2 12" xfId="358"/>
    <cellStyle name="Normal 18 2 2 13" xfId="359"/>
    <cellStyle name="Normal 18 2 2 2" xfId="360"/>
    <cellStyle name="Normal 18 2 2 3" xfId="361"/>
    <cellStyle name="Normal 18 2 2 4" xfId="362"/>
    <cellStyle name="Normal 18 2 2 5" xfId="363"/>
    <cellStyle name="Normal 18 2 2 6" xfId="364"/>
    <cellStyle name="Normal 18 2 2 7" xfId="365"/>
    <cellStyle name="Normal 18 2 2 8" xfId="366"/>
    <cellStyle name="Normal 18 2 2 9" xfId="367"/>
    <cellStyle name="Normal 18 2 3" xfId="368"/>
    <cellStyle name="Normal 18 2 3 10" xfId="369"/>
    <cellStyle name="Normal 18 2 3 11" xfId="370"/>
    <cellStyle name="Normal 18 2 3 12" xfId="371"/>
    <cellStyle name="Normal 18 2 3 13" xfId="372"/>
    <cellStyle name="Normal 18 2 3 2" xfId="373"/>
    <cellStyle name="Normal 18 2 3 3" xfId="374"/>
    <cellStyle name="Normal 18 2 3 4" xfId="375"/>
    <cellStyle name="Normal 18 2 3 5" xfId="376"/>
    <cellStyle name="Normal 18 2 3 6" xfId="377"/>
    <cellStyle name="Normal 18 2 3 7" xfId="378"/>
    <cellStyle name="Normal 18 2 3 8" xfId="379"/>
    <cellStyle name="Normal 18 2 3 9" xfId="380"/>
    <cellStyle name="Normal 18 2 4" xfId="381"/>
    <cellStyle name="Normal 18 3" xfId="382"/>
    <cellStyle name="Normal 18 3 2" xfId="383"/>
    <cellStyle name="Normal 18 3 2 10" xfId="384"/>
    <cellStyle name="Normal 18 3 2 11" xfId="385"/>
    <cellStyle name="Normal 18 3 2 12" xfId="386"/>
    <cellStyle name="Normal 18 3 2 13" xfId="387"/>
    <cellStyle name="Normal 18 3 2 2" xfId="388"/>
    <cellStyle name="Normal 18 3 2 3" xfId="389"/>
    <cellStyle name="Normal 18 3 2 4" xfId="390"/>
    <cellStyle name="Normal 18 3 2 5" xfId="391"/>
    <cellStyle name="Normal 18 3 2 6" xfId="392"/>
    <cellStyle name="Normal 18 3 2 7" xfId="393"/>
    <cellStyle name="Normal 18 3 2 8" xfId="394"/>
    <cellStyle name="Normal 18 3 2 9" xfId="395"/>
    <cellStyle name="Normal 18 3 3" xfId="396"/>
    <cellStyle name="Normal 18 3 3 10" xfId="397"/>
    <cellStyle name="Normal 18 3 3 11" xfId="398"/>
    <cellStyle name="Normal 18 3 3 12" xfId="399"/>
    <cellStyle name="Normal 18 3 3 13" xfId="400"/>
    <cellStyle name="Normal 18 3 3 2" xfId="401"/>
    <cellStyle name="Normal 18 3 3 3" xfId="402"/>
    <cellStyle name="Normal 18 3 3 4" xfId="403"/>
    <cellStyle name="Normal 18 3 3 5" xfId="404"/>
    <cellStyle name="Normal 18 3 3 6" xfId="405"/>
    <cellStyle name="Normal 18 3 3 7" xfId="406"/>
    <cellStyle name="Normal 18 3 3 8" xfId="407"/>
    <cellStyle name="Normal 18 3 3 9" xfId="408"/>
    <cellStyle name="Normal 18 3 4" xfId="409"/>
    <cellStyle name="Normal 19" xfId="410"/>
    <cellStyle name="Normal 19 2" xfId="411"/>
    <cellStyle name="Normal 19 2 2" xfId="412"/>
    <cellStyle name="Normal 19 2 2 10" xfId="413"/>
    <cellStyle name="Normal 19 2 2 11" xfId="414"/>
    <cellStyle name="Normal 19 2 2 12" xfId="415"/>
    <cellStyle name="Normal 19 2 2 13" xfId="416"/>
    <cellStyle name="Normal 19 2 2 2" xfId="417"/>
    <cellStyle name="Normal 19 2 2 3" xfId="418"/>
    <cellStyle name="Normal 19 2 2 4" xfId="419"/>
    <cellStyle name="Normal 19 2 2 5" xfId="420"/>
    <cellStyle name="Normal 19 2 2 6" xfId="421"/>
    <cellStyle name="Normal 19 2 2 7" xfId="422"/>
    <cellStyle name="Normal 19 2 2 8" xfId="423"/>
    <cellStyle name="Normal 19 2 2 9" xfId="424"/>
    <cellStyle name="Normal 19 2 3" xfId="425"/>
    <cellStyle name="Normal 19 2 3 10" xfId="426"/>
    <cellStyle name="Normal 19 2 3 11" xfId="427"/>
    <cellStyle name="Normal 19 2 3 12" xfId="428"/>
    <cellStyle name="Normal 19 2 3 13" xfId="429"/>
    <cellStyle name="Normal 19 2 3 2" xfId="430"/>
    <cellStyle name="Normal 19 2 3 3" xfId="431"/>
    <cellStyle name="Normal 19 2 3 4" xfId="432"/>
    <cellStyle name="Normal 19 2 3 5" xfId="433"/>
    <cellStyle name="Normal 19 2 3 6" xfId="434"/>
    <cellStyle name="Normal 19 2 3 7" xfId="435"/>
    <cellStyle name="Normal 19 2 3 8" xfId="436"/>
    <cellStyle name="Normal 19 2 3 9" xfId="437"/>
    <cellStyle name="Normal 19 2 4" xfId="438"/>
    <cellStyle name="Normal 19 3" xfId="439"/>
    <cellStyle name="Normal 19 3 2" xfId="440"/>
    <cellStyle name="Normal 19 3 2 10" xfId="441"/>
    <cellStyle name="Normal 19 3 2 11" xfId="442"/>
    <cellStyle name="Normal 19 3 2 12" xfId="443"/>
    <cellStyle name="Normal 19 3 2 13" xfId="444"/>
    <cellStyle name="Normal 19 3 2 2" xfId="445"/>
    <cellStyle name="Normal 19 3 2 3" xfId="446"/>
    <cellStyle name="Normal 19 3 2 4" xfId="447"/>
    <cellStyle name="Normal 19 3 2 5" xfId="448"/>
    <cellStyle name="Normal 19 3 2 6" xfId="449"/>
    <cellStyle name="Normal 19 3 2 7" xfId="450"/>
    <cellStyle name="Normal 19 3 2 8" xfId="451"/>
    <cellStyle name="Normal 19 3 2 9" xfId="452"/>
    <cellStyle name="Normal 19 3 3" xfId="453"/>
    <cellStyle name="Normal 19 3 3 10" xfId="454"/>
    <cellStyle name="Normal 19 3 3 11" xfId="455"/>
    <cellStyle name="Normal 19 3 3 12" xfId="456"/>
    <cellStyle name="Normal 19 3 3 13" xfId="457"/>
    <cellStyle name="Normal 19 3 3 2" xfId="458"/>
    <cellStyle name="Normal 19 3 3 3" xfId="459"/>
    <cellStyle name="Normal 19 3 3 4" xfId="460"/>
    <cellStyle name="Normal 19 3 3 5" xfId="461"/>
    <cellStyle name="Normal 19 3 3 6" xfId="462"/>
    <cellStyle name="Normal 19 3 3 7" xfId="463"/>
    <cellStyle name="Normal 19 3 3 8" xfId="464"/>
    <cellStyle name="Normal 19 3 3 9" xfId="465"/>
    <cellStyle name="Normal 19 3 4" xfId="466"/>
    <cellStyle name="Normal 2" xfId="467"/>
    <cellStyle name="Normal 2 10" xfId="468"/>
    <cellStyle name="Normal 2 2" xfId="469"/>
    <cellStyle name="Normal 2 2 2" xfId="470"/>
    <cellStyle name="Normal 2 3" xfId="471"/>
    <cellStyle name="Normal 2 3 2" xfId="472"/>
    <cellStyle name="Normal 2 4" xfId="473"/>
    <cellStyle name="Normal 2 4 2" xfId="474"/>
    <cellStyle name="Normal 2 5" xfId="475"/>
    <cellStyle name="Normal 2 5 2" xfId="476"/>
    <cellStyle name="Normal 2 6" xfId="477"/>
    <cellStyle name="Normal 2 6 2" xfId="478"/>
    <cellStyle name="Normal 2 7" xfId="479"/>
    <cellStyle name="Normal 2 7 10" xfId="480"/>
    <cellStyle name="Normal 2 7 11" xfId="481"/>
    <cellStyle name="Normal 2 7 12" xfId="482"/>
    <cellStyle name="Normal 2 7 13" xfId="483"/>
    <cellStyle name="Normal 2 7 14" xfId="484"/>
    <cellStyle name="Normal 2 7 15" xfId="485"/>
    <cellStyle name="Normal 2 7 2" xfId="486"/>
    <cellStyle name="Normal 2 7 2 2" xfId="487"/>
    <cellStyle name="Normal 2 7 2 3" xfId="488"/>
    <cellStyle name="Normal 2 7 3" xfId="489"/>
    <cellStyle name="Normal 2 7 4" xfId="490"/>
    <cellStyle name="Normal 2 7 5" xfId="491"/>
    <cellStyle name="Normal 2 7 6" xfId="492"/>
    <cellStyle name="Normal 2 7 7" xfId="493"/>
    <cellStyle name="Normal 2 7 8" xfId="494"/>
    <cellStyle name="Normal 2 7 9" xfId="495"/>
    <cellStyle name="Normal 2 8" xfId="496"/>
    <cellStyle name="Normal 2 8 10" xfId="497"/>
    <cellStyle name="Normal 2 8 11" xfId="498"/>
    <cellStyle name="Normal 2 8 12" xfId="499"/>
    <cellStyle name="Normal 2 8 13" xfId="500"/>
    <cellStyle name="Normal 2 8 14" xfId="501"/>
    <cellStyle name="Normal 2 8 15" xfId="502"/>
    <cellStyle name="Normal 2 8 2" xfId="503"/>
    <cellStyle name="Normal 2 8 3" xfId="504"/>
    <cellStyle name="Normal 2 8 4" xfId="505"/>
    <cellStyle name="Normal 2 8 5" xfId="506"/>
    <cellStyle name="Normal 2 8 6" xfId="507"/>
    <cellStyle name="Normal 2 8 7" xfId="508"/>
    <cellStyle name="Normal 2 8 8" xfId="509"/>
    <cellStyle name="Normal 2 8 9" xfId="510"/>
    <cellStyle name="Normal 2 9" xfId="511"/>
    <cellStyle name="Normal 20" xfId="512"/>
    <cellStyle name="Normal 20 2" xfId="513"/>
    <cellStyle name="Normal 20 2 2" xfId="514"/>
    <cellStyle name="Normal 20 2 2 10" xfId="515"/>
    <cellStyle name="Normal 20 2 2 11" xfId="516"/>
    <cellStyle name="Normal 20 2 2 12" xfId="517"/>
    <cellStyle name="Normal 20 2 2 13" xfId="518"/>
    <cellStyle name="Normal 20 2 2 2" xfId="519"/>
    <cellStyle name="Normal 20 2 2 3" xfId="520"/>
    <cellStyle name="Normal 20 2 2 4" xfId="521"/>
    <cellStyle name="Normal 20 2 2 5" xfId="522"/>
    <cellStyle name="Normal 20 2 2 6" xfId="523"/>
    <cellStyle name="Normal 20 2 2 7" xfId="524"/>
    <cellStyle name="Normal 20 2 2 8" xfId="525"/>
    <cellStyle name="Normal 20 2 2 9" xfId="526"/>
    <cellStyle name="Normal 20 2 3" xfId="527"/>
    <cellStyle name="Normal 20 2 3 10" xfId="528"/>
    <cellStyle name="Normal 20 2 3 11" xfId="529"/>
    <cellStyle name="Normal 20 2 3 12" xfId="530"/>
    <cellStyle name="Normal 20 2 3 13" xfId="531"/>
    <cellStyle name="Normal 20 2 3 2" xfId="532"/>
    <cellStyle name="Normal 20 2 3 3" xfId="533"/>
    <cellStyle name="Normal 20 2 3 4" xfId="534"/>
    <cellStyle name="Normal 20 2 3 5" xfId="535"/>
    <cellStyle name="Normal 20 2 3 6" xfId="536"/>
    <cellStyle name="Normal 20 2 3 7" xfId="537"/>
    <cellStyle name="Normal 20 2 3 8" xfId="538"/>
    <cellStyle name="Normal 20 2 3 9" xfId="539"/>
    <cellStyle name="Normal 20 2 4" xfId="540"/>
    <cellStyle name="Normal 20 3" xfId="541"/>
    <cellStyle name="Normal 20 3 2" xfId="542"/>
    <cellStyle name="Normal 20 3 2 10" xfId="543"/>
    <cellStyle name="Normal 20 3 2 11" xfId="544"/>
    <cellStyle name="Normal 20 3 2 12" xfId="545"/>
    <cellStyle name="Normal 20 3 2 13" xfId="546"/>
    <cellStyle name="Normal 20 3 2 2" xfId="547"/>
    <cellStyle name="Normal 20 3 2 3" xfId="548"/>
    <cellStyle name="Normal 20 3 2 4" xfId="549"/>
    <cellStyle name="Normal 20 3 2 5" xfId="550"/>
    <cellStyle name="Normal 20 3 2 6" xfId="551"/>
    <cellStyle name="Normal 20 3 2 7" xfId="552"/>
    <cellStyle name="Normal 20 3 2 8" xfId="553"/>
    <cellStyle name="Normal 20 3 2 9" xfId="554"/>
    <cellStyle name="Normal 20 3 3" xfId="555"/>
    <cellStyle name="Normal 20 3 3 10" xfId="556"/>
    <cellStyle name="Normal 20 3 3 11" xfId="557"/>
    <cellStyle name="Normal 20 3 3 12" xfId="558"/>
    <cellStyle name="Normal 20 3 3 13" xfId="559"/>
    <cellStyle name="Normal 20 3 3 2" xfId="560"/>
    <cellStyle name="Normal 20 3 3 3" xfId="561"/>
    <cellStyle name="Normal 20 3 3 4" xfId="562"/>
    <cellStyle name="Normal 20 3 3 5" xfId="563"/>
    <cellStyle name="Normal 20 3 3 6" xfId="564"/>
    <cellStyle name="Normal 20 3 3 7" xfId="565"/>
    <cellStyle name="Normal 20 3 3 8" xfId="566"/>
    <cellStyle name="Normal 20 3 3 9" xfId="567"/>
    <cellStyle name="Normal 20 3 4" xfId="568"/>
    <cellStyle name="Normal 21" xfId="569"/>
    <cellStyle name="Normal 21 2" xfId="570"/>
    <cellStyle name="Normal 21 2 2" xfId="571"/>
    <cellStyle name="Normal 21 2 2 10" xfId="572"/>
    <cellStyle name="Normal 21 2 2 11" xfId="573"/>
    <cellStyle name="Normal 21 2 2 12" xfId="574"/>
    <cellStyle name="Normal 21 2 2 13" xfId="575"/>
    <cellStyle name="Normal 21 2 2 2" xfId="576"/>
    <cellStyle name="Normal 21 2 2 3" xfId="577"/>
    <cellStyle name="Normal 21 2 2 4" xfId="578"/>
    <cellStyle name="Normal 21 2 2 5" xfId="579"/>
    <cellStyle name="Normal 21 2 2 6" xfId="580"/>
    <cellStyle name="Normal 21 2 2 7" xfId="581"/>
    <cellStyle name="Normal 21 2 2 8" xfId="582"/>
    <cellStyle name="Normal 21 2 2 9" xfId="583"/>
    <cellStyle name="Normal 21 2 3" xfId="584"/>
    <cellStyle name="Normal 21 2 3 10" xfId="585"/>
    <cellStyle name="Normal 21 2 3 11" xfId="586"/>
    <cellStyle name="Normal 21 2 3 12" xfId="587"/>
    <cellStyle name="Normal 21 2 3 13" xfId="588"/>
    <cellStyle name="Normal 21 2 3 2" xfId="589"/>
    <cellStyle name="Normal 21 2 3 3" xfId="590"/>
    <cellStyle name="Normal 21 2 3 4" xfId="591"/>
    <cellStyle name="Normal 21 2 3 5" xfId="592"/>
    <cellStyle name="Normal 21 2 3 6" xfId="593"/>
    <cellStyle name="Normal 21 2 3 7" xfId="594"/>
    <cellStyle name="Normal 21 2 3 8" xfId="595"/>
    <cellStyle name="Normal 21 2 3 9" xfId="596"/>
    <cellStyle name="Normal 21 2 4" xfId="597"/>
    <cellStyle name="Normal 21 3" xfId="598"/>
    <cellStyle name="Normal 21 3 2" xfId="599"/>
    <cellStyle name="Normal 21 3 2 10" xfId="600"/>
    <cellStyle name="Normal 21 3 2 11" xfId="601"/>
    <cellStyle name="Normal 21 3 2 12" xfId="602"/>
    <cellStyle name="Normal 21 3 2 13" xfId="603"/>
    <cellStyle name="Normal 21 3 2 2" xfId="604"/>
    <cellStyle name="Normal 21 3 2 3" xfId="605"/>
    <cellStyle name="Normal 21 3 2 4" xfId="606"/>
    <cellStyle name="Normal 21 3 2 5" xfId="607"/>
    <cellStyle name="Normal 21 3 2 6" xfId="608"/>
    <cellStyle name="Normal 21 3 2 7" xfId="609"/>
    <cellStyle name="Normal 21 3 2 8" xfId="610"/>
    <cellStyle name="Normal 21 3 2 9" xfId="611"/>
    <cellStyle name="Normal 21 3 3" xfId="612"/>
    <cellStyle name="Normal 21 3 3 10" xfId="613"/>
    <cellStyle name="Normal 21 3 3 11" xfId="614"/>
    <cellStyle name="Normal 21 3 3 12" xfId="615"/>
    <cellStyle name="Normal 21 3 3 13" xfId="616"/>
    <cellStyle name="Normal 21 3 3 2" xfId="617"/>
    <cellStyle name="Normal 21 3 3 3" xfId="618"/>
    <cellStyle name="Normal 21 3 3 4" xfId="619"/>
    <cellStyle name="Normal 21 3 3 5" xfId="620"/>
    <cellStyle name="Normal 21 3 3 6" xfId="621"/>
    <cellStyle name="Normal 21 3 3 7" xfId="622"/>
    <cellStyle name="Normal 21 3 3 8" xfId="623"/>
    <cellStyle name="Normal 21 3 3 9" xfId="624"/>
    <cellStyle name="Normal 21 3 4" xfId="625"/>
    <cellStyle name="Normal 22" xfId="626"/>
    <cellStyle name="Normal 22 2" xfId="627"/>
    <cellStyle name="Normal 22 2 2" xfId="628"/>
    <cellStyle name="Normal 22 2 2 10" xfId="629"/>
    <cellStyle name="Normal 22 2 2 11" xfId="630"/>
    <cellStyle name="Normal 22 2 2 12" xfId="631"/>
    <cellStyle name="Normal 22 2 2 13" xfId="632"/>
    <cellStyle name="Normal 22 2 2 2" xfId="633"/>
    <cellStyle name="Normal 22 2 2 3" xfId="634"/>
    <cellStyle name="Normal 22 2 2 4" xfId="635"/>
    <cellStyle name="Normal 22 2 2 5" xfId="636"/>
    <cellStyle name="Normal 22 2 2 6" xfId="637"/>
    <cellStyle name="Normal 22 2 2 7" xfId="638"/>
    <cellStyle name="Normal 22 2 2 8" xfId="639"/>
    <cellStyle name="Normal 22 2 2 9" xfId="640"/>
    <cellStyle name="Normal 22 2 3" xfId="641"/>
    <cellStyle name="Normal 22 2 3 10" xfId="642"/>
    <cellStyle name="Normal 22 2 3 11" xfId="643"/>
    <cellStyle name="Normal 22 2 3 12" xfId="644"/>
    <cellStyle name="Normal 22 2 3 13" xfId="645"/>
    <cellStyle name="Normal 22 2 3 2" xfId="646"/>
    <cellStyle name="Normal 22 2 3 3" xfId="647"/>
    <cellStyle name="Normal 22 2 3 4" xfId="648"/>
    <cellStyle name="Normal 22 2 3 5" xfId="649"/>
    <cellStyle name="Normal 22 2 3 6" xfId="650"/>
    <cellStyle name="Normal 22 2 3 7" xfId="651"/>
    <cellStyle name="Normal 22 2 3 8" xfId="652"/>
    <cellStyle name="Normal 22 2 3 9" xfId="653"/>
    <cellStyle name="Normal 22 2 4" xfId="654"/>
    <cellStyle name="Normal 22 3" xfId="655"/>
    <cellStyle name="Normal 22 3 2" xfId="656"/>
    <cellStyle name="Normal 22 3 2 10" xfId="657"/>
    <cellStyle name="Normal 22 3 2 11" xfId="658"/>
    <cellStyle name="Normal 22 3 2 12" xfId="659"/>
    <cellStyle name="Normal 22 3 2 13" xfId="660"/>
    <cellStyle name="Normal 22 3 2 2" xfId="661"/>
    <cellStyle name="Normal 22 3 2 3" xfId="662"/>
    <cellStyle name="Normal 22 3 2 4" xfId="663"/>
    <cellStyle name="Normal 22 3 2 5" xfId="664"/>
    <cellStyle name="Normal 22 3 2 6" xfId="665"/>
    <cellStyle name="Normal 22 3 2 7" xfId="666"/>
    <cellStyle name="Normal 22 3 2 8" xfId="667"/>
    <cellStyle name="Normal 22 3 2 9" xfId="668"/>
    <cellStyle name="Normal 22 3 3" xfId="669"/>
    <cellStyle name="Normal 22 3 3 10" xfId="670"/>
    <cellStyle name="Normal 22 3 3 11" xfId="671"/>
    <cellStyle name="Normal 22 3 3 12" xfId="672"/>
    <cellStyle name="Normal 22 3 3 13" xfId="673"/>
    <cellStyle name="Normal 22 3 3 2" xfId="674"/>
    <cellStyle name="Normal 22 3 3 3" xfId="675"/>
    <cellStyle name="Normal 22 3 3 4" xfId="676"/>
    <cellStyle name="Normal 22 3 3 5" xfId="677"/>
    <cellStyle name="Normal 22 3 3 6" xfId="678"/>
    <cellStyle name="Normal 22 3 3 7" xfId="679"/>
    <cellStyle name="Normal 22 3 3 8" xfId="680"/>
    <cellStyle name="Normal 22 3 3 9" xfId="681"/>
    <cellStyle name="Normal 22 3 4" xfId="682"/>
    <cellStyle name="Normal 3" xfId="683"/>
    <cellStyle name="Normal 3 10" xfId="684"/>
    <cellStyle name="Normal 3 11" xfId="685"/>
    <cellStyle name="Normal 3 12" xfId="686"/>
    <cellStyle name="Normal 3 13" xfId="687"/>
    <cellStyle name="Normal 3 14" xfId="688"/>
    <cellStyle name="Normal 3 15" xfId="689"/>
    <cellStyle name="Normal 3 16" xfId="690"/>
    <cellStyle name="Normal 3 17" xfId="691"/>
    <cellStyle name="Normal 3 18" xfId="692"/>
    <cellStyle name="Normal 3 19" xfId="693"/>
    <cellStyle name="Normal 3 2" xfId="694"/>
    <cellStyle name="Normal 3 2 10" xfId="695"/>
    <cellStyle name="Normal 3 2 11" xfId="696"/>
    <cellStyle name="Normal 3 2 12" xfId="697"/>
    <cellStyle name="Normal 3 2 13" xfId="698"/>
    <cellStyle name="Normal 3 2 14" xfId="699"/>
    <cellStyle name="Normal 3 2 15" xfId="700"/>
    <cellStyle name="Normal 3 2 16" xfId="701"/>
    <cellStyle name="Normal 3 2 2" xfId="702"/>
    <cellStyle name="Normal 3 2 2 2" xfId="703"/>
    <cellStyle name="Normal 3 2 2 2 10" xfId="704"/>
    <cellStyle name="Normal 3 2 2 2 11" xfId="705"/>
    <cellStyle name="Normal 3 2 2 2 12" xfId="706"/>
    <cellStyle name="Normal 3 2 2 2 13" xfId="707"/>
    <cellStyle name="Normal 3 2 2 2 2" xfId="708"/>
    <cellStyle name="Normal 3 2 2 2 3" xfId="709"/>
    <cellStyle name="Normal 3 2 2 2 4" xfId="710"/>
    <cellStyle name="Normal 3 2 2 2 5" xfId="711"/>
    <cellStyle name="Normal 3 2 2 2 6" xfId="712"/>
    <cellStyle name="Normal 3 2 2 2 7" xfId="713"/>
    <cellStyle name="Normal 3 2 2 2 8" xfId="714"/>
    <cellStyle name="Normal 3 2 2 2 9" xfId="715"/>
    <cellStyle name="Normal 3 2 3" xfId="716"/>
    <cellStyle name="Normal 3 2 3 10" xfId="717"/>
    <cellStyle name="Normal 3 2 3 11" xfId="718"/>
    <cellStyle name="Normal 3 2 3 12" xfId="719"/>
    <cellStyle name="Normal 3 2 3 13" xfId="720"/>
    <cellStyle name="Normal 3 2 3 2" xfId="721"/>
    <cellStyle name="Normal 3 2 3 3" xfId="722"/>
    <cellStyle name="Normal 3 2 3 4" xfId="723"/>
    <cellStyle name="Normal 3 2 3 5" xfId="724"/>
    <cellStyle name="Normal 3 2 3 6" xfId="725"/>
    <cellStyle name="Normal 3 2 3 7" xfId="726"/>
    <cellStyle name="Normal 3 2 3 8" xfId="727"/>
    <cellStyle name="Normal 3 2 3 9" xfId="728"/>
    <cellStyle name="Normal 3 2 4" xfId="729"/>
    <cellStyle name="Normal 3 2 4 10" xfId="730"/>
    <cellStyle name="Normal 3 2 4 11" xfId="731"/>
    <cellStyle name="Normal 3 2 4 12" xfId="732"/>
    <cellStyle name="Normal 3 2 4 13" xfId="733"/>
    <cellStyle name="Normal 3 2 4 2" xfId="734"/>
    <cellStyle name="Normal 3 2 4 3" xfId="735"/>
    <cellStyle name="Normal 3 2 4 4" xfId="736"/>
    <cellStyle name="Normal 3 2 4 5" xfId="737"/>
    <cellStyle name="Normal 3 2 4 6" xfId="738"/>
    <cellStyle name="Normal 3 2 4 7" xfId="739"/>
    <cellStyle name="Normal 3 2 4 8" xfId="740"/>
    <cellStyle name="Normal 3 2 4 9" xfId="741"/>
    <cellStyle name="Normal 3 2 5" xfId="742"/>
    <cellStyle name="Normal 3 2 6" xfId="743"/>
    <cellStyle name="Normal 3 2 7" xfId="744"/>
    <cellStyle name="Normal 3 2 8" xfId="745"/>
    <cellStyle name="Normal 3 2 9" xfId="746"/>
    <cellStyle name="Normal 3 3" xfId="747"/>
    <cellStyle name="Normal 3 3 10" xfId="748"/>
    <cellStyle name="Normal 3 3 11" xfId="749"/>
    <cellStyle name="Normal 3 3 12" xfId="750"/>
    <cellStyle name="Normal 3 3 13" xfId="751"/>
    <cellStyle name="Normal 3 3 2" xfId="752"/>
    <cellStyle name="Normal 3 3 3" xfId="753"/>
    <cellStyle name="Normal 3 3 4" xfId="754"/>
    <cellStyle name="Normal 3 3 5" xfId="755"/>
    <cellStyle name="Normal 3 3 6" xfId="756"/>
    <cellStyle name="Normal 3 3 7" xfId="757"/>
    <cellStyle name="Normal 3 3 8" xfId="758"/>
    <cellStyle name="Normal 3 3 9" xfId="759"/>
    <cellStyle name="Normal 3 4" xfId="760"/>
    <cellStyle name="Normal 3 4 10" xfId="761"/>
    <cellStyle name="Normal 3 4 11" xfId="762"/>
    <cellStyle name="Normal 3 4 12" xfId="763"/>
    <cellStyle name="Normal 3 4 13" xfId="764"/>
    <cellStyle name="Normal 3 4 2" xfId="765"/>
    <cellStyle name="Normal 3 4 3" xfId="766"/>
    <cellStyle name="Normal 3 4 4" xfId="767"/>
    <cellStyle name="Normal 3 4 5" xfId="768"/>
    <cellStyle name="Normal 3 4 6" xfId="769"/>
    <cellStyle name="Normal 3 4 7" xfId="770"/>
    <cellStyle name="Normal 3 4 8" xfId="771"/>
    <cellStyle name="Normal 3 4 9" xfId="772"/>
    <cellStyle name="Normal 3 5" xfId="773"/>
    <cellStyle name="Normal 3 6" xfId="774"/>
    <cellStyle name="Normal 3 7" xfId="775"/>
    <cellStyle name="Normal 3 8" xfId="776"/>
    <cellStyle name="Normal 3 9" xfId="777"/>
    <cellStyle name="Normal 4" xfId="778"/>
    <cellStyle name="Normal 4 2" xfId="779"/>
    <cellStyle name="Normal 4 2 2" xfId="780"/>
    <cellStyle name="Normal 4 3" xfId="781"/>
    <cellStyle name="Normal 4 3 2" xfId="782"/>
    <cellStyle name="Normal 4 4" xfId="783"/>
    <cellStyle name="Normal 4 4 2" xfId="784"/>
    <cellStyle name="Normal 4 5" xfId="785"/>
    <cellStyle name="Normal 4 5 2" xfId="786"/>
    <cellStyle name="Normal 4 6" xfId="787"/>
    <cellStyle name="Normal 4 6 2" xfId="788"/>
    <cellStyle name="Normal 4 7" xfId="789"/>
    <cellStyle name="Normal 4 7 10" xfId="790"/>
    <cellStyle name="Normal 4 7 11" xfId="791"/>
    <cellStyle name="Normal 4 7 12" xfId="792"/>
    <cellStyle name="Normal 4 7 13" xfId="793"/>
    <cellStyle name="Normal 4 7 14" xfId="794"/>
    <cellStyle name="Normal 4 7 15" xfId="795"/>
    <cellStyle name="Normal 4 7 2" xfId="796"/>
    <cellStyle name="Normal 4 7 2 2" xfId="797"/>
    <cellStyle name="Normal 4 7 2 3" xfId="798"/>
    <cellStyle name="Normal 4 7 3" xfId="799"/>
    <cellStyle name="Normal 4 7 4" xfId="800"/>
    <cellStyle name="Normal 4 7 5" xfId="801"/>
    <cellStyle name="Normal 4 7 6" xfId="802"/>
    <cellStyle name="Normal 4 7 7" xfId="803"/>
    <cellStyle name="Normal 4 7 8" xfId="804"/>
    <cellStyle name="Normal 4 7 9" xfId="805"/>
    <cellStyle name="Normal 4 8" xfId="806"/>
    <cellStyle name="Normal 4 8 10" xfId="807"/>
    <cellStyle name="Normal 4 8 11" xfId="808"/>
    <cellStyle name="Normal 4 8 12" xfId="809"/>
    <cellStyle name="Normal 4 8 13" xfId="810"/>
    <cellStyle name="Normal 4 8 14" xfId="811"/>
    <cellStyle name="Normal 4 8 15" xfId="812"/>
    <cellStyle name="Normal 4 8 2" xfId="813"/>
    <cellStyle name="Normal 4 8 3" xfId="814"/>
    <cellStyle name="Normal 4 8 4" xfId="815"/>
    <cellStyle name="Normal 4 8 5" xfId="816"/>
    <cellStyle name="Normal 4 8 6" xfId="817"/>
    <cellStyle name="Normal 4 8 7" xfId="818"/>
    <cellStyle name="Normal 4 8 8" xfId="819"/>
    <cellStyle name="Normal 4 8 9" xfId="820"/>
    <cellStyle name="Normal 4 9" xfId="821"/>
    <cellStyle name="Normal 5" xfId="822"/>
    <cellStyle name="Normal 5 2" xfId="823"/>
    <cellStyle name="Normal 5 2 2" xfId="824"/>
    <cellStyle name="Normal 5 3" xfId="825"/>
    <cellStyle name="Normal 5 3 2" xfId="826"/>
    <cellStyle name="Normal 5 4" xfId="827"/>
    <cellStyle name="Normal 5 4 2" xfId="828"/>
    <cellStyle name="Normal 5 5" xfId="829"/>
    <cellStyle name="Normal 5 5 2" xfId="830"/>
    <cellStyle name="Normal 5 6" xfId="831"/>
    <cellStyle name="Normal 5 6 2" xfId="832"/>
    <cellStyle name="Normal 5 7" xfId="833"/>
    <cellStyle name="Normal 5 7 10" xfId="834"/>
    <cellStyle name="Normal 5 7 11" xfId="835"/>
    <cellStyle name="Normal 5 7 12" xfId="836"/>
    <cellStyle name="Normal 5 7 13" xfId="837"/>
    <cellStyle name="Normal 5 7 2" xfId="838"/>
    <cellStyle name="Normal 5 7 3" xfId="839"/>
    <cellStyle name="Normal 5 7 4" xfId="840"/>
    <cellStyle name="Normal 5 7 5" xfId="841"/>
    <cellStyle name="Normal 5 7 6" xfId="842"/>
    <cellStyle name="Normal 5 7 7" xfId="843"/>
    <cellStyle name="Normal 5 7 8" xfId="844"/>
    <cellStyle name="Normal 5 7 9" xfId="845"/>
    <cellStyle name="Normal 5 8" xfId="846"/>
    <cellStyle name="Normal 5 8 10" xfId="847"/>
    <cellStyle name="Normal 5 8 11" xfId="848"/>
    <cellStyle name="Normal 5 8 12" xfId="849"/>
    <cellStyle name="Normal 5 8 13" xfId="850"/>
    <cellStyle name="Normal 5 8 2" xfId="851"/>
    <cellStyle name="Normal 5 8 3" xfId="852"/>
    <cellStyle name="Normal 5 8 4" xfId="853"/>
    <cellStyle name="Normal 5 8 5" xfId="854"/>
    <cellStyle name="Normal 5 8 6" xfId="855"/>
    <cellStyle name="Normal 5 8 7" xfId="856"/>
    <cellStyle name="Normal 5 8 8" xfId="857"/>
    <cellStyle name="Normal 5 8 9" xfId="858"/>
    <cellStyle name="Normal 5 9" xfId="859"/>
    <cellStyle name="Normal 6" xfId="860"/>
    <cellStyle name="Normal 6 2" xfId="861"/>
    <cellStyle name="Normal 6 2 2" xfId="862"/>
    <cellStyle name="Normal 6 3" xfId="863"/>
    <cellStyle name="Normal 6 3 2" xfId="864"/>
    <cellStyle name="Normal 6 4" xfId="865"/>
    <cellStyle name="Normal 6 4 2" xfId="866"/>
    <cellStyle name="Normal 6 5" xfId="867"/>
    <cellStyle name="Normal 6 5 2" xfId="868"/>
    <cellStyle name="Normal 6 6" xfId="869"/>
    <cellStyle name="Normal 6 6 2" xfId="870"/>
    <cellStyle name="Normal 6 7" xfId="871"/>
    <cellStyle name="Normal 6 7 10" xfId="872"/>
    <cellStyle name="Normal 6 7 11" xfId="873"/>
    <cellStyle name="Normal 6 7 12" xfId="874"/>
    <cellStyle name="Normal 6 7 13" xfId="875"/>
    <cellStyle name="Normal 6 7 2" xfId="876"/>
    <cellStyle name="Normal 6 7 3" xfId="877"/>
    <cellStyle name="Normal 6 7 4" xfId="878"/>
    <cellStyle name="Normal 6 7 5" xfId="879"/>
    <cellStyle name="Normal 6 7 6" xfId="880"/>
    <cellStyle name="Normal 6 7 7" xfId="881"/>
    <cellStyle name="Normal 6 7 8" xfId="882"/>
    <cellStyle name="Normal 6 7 9" xfId="883"/>
    <cellStyle name="Normal 6 8" xfId="884"/>
    <cellStyle name="Normal 6 8 10" xfId="885"/>
    <cellStyle name="Normal 6 8 11" xfId="886"/>
    <cellStyle name="Normal 6 8 12" xfId="887"/>
    <cellStyle name="Normal 6 8 13" xfId="888"/>
    <cellStyle name="Normal 6 8 2" xfId="889"/>
    <cellStyle name="Normal 6 8 3" xfId="890"/>
    <cellStyle name="Normal 6 8 4" xfId="891"/>
    <cellStyle name="Normal 6 8 5" xfId="892"/>
    <cellStyle name="Normal 6 8 6" xfId="893"/>
    <cellStyle name="Normal 6 8 7" xfId="894"/>
    <cellStyle name="Normal 6 8 8" xfId="895"/>
    <cellStyle name="Normal 6 8 9" xfId="896"/>
    <cellStyle name="Normal 6 9" xfId="897"/>
    <cellStyle name="Normal 7" xfId="898"/>
    <cellStyle name="Normal 7 2" xfId="899"/>
    <cellStyle name="Normal 7 2 2" xfId="900"/>
    <cellStyle name="Normal 7 3" xfId="901"/>
    <cellStyle name="Normal 7 3 2" xfId="902"/>
    <cellStyle name="Normal 7 4" xfId="903"/>
    <cellStyle name="Normal 7 4 2" xfId="904"/>
    <cellStyle name="Normal 7 5" xfId="905"/>
    <cellStyle name="Normal 7 5 2" xfId="906"/>
    <cellStyle name="Normal 7 6" xfId="907"/>
    <cellStyle name="Normal 7 6 2" xfId="908"/>
    <cellStyle name="Normal 7 7" xfId="909"/>
    <cellStyle name="Normal 7 7 10" xfId="910"/>
    <cellStyle name="Normal 7 7 11" xfId="911"/>
    <cellStyle name="Normal 7 7 12" xfId="912"/>
    <cellStyle name="Normal 7 7 13" xfId="913"/>
    <cellStyle name="Normal 7 7 2" xfId="914"/>
    <cellStyle name="Normal 7 7 3" xfId="915"/>
    <cellStyle name="Normal 7 7 4" xfId="916"/>
    <cellStyle name="Normal 7 7 5" xfId="917"/>
    <cellStyle name="Normal 7 7 6" xfId="918"/>
    <cellStyle name="Normal 7 7 7" xfId="919"/>
    <cellStyle name="Normal 7 7 8" xfId="920"/>
    <cellStyle name="Normal 7 7 9" xfId="921"/>
    <cellStyle name="Normal 7 8" xfId="922"/>
    <cellStyle name="Normal 7 8 10" xfId="923"/>
    <cellStyle name="Normal 7 8 11" xfId="924"/>
    <cellStyle name="Normal 7 8 12" xfId="925"/>
    <cellStyle name="Normal 7 8 13" xfId="926"/>
    <cellStyle name="Normal 7 8 2" xfId="927"/>
    <cellStyle name="Normal 7 8 3" xfId="928"/>
    <cellStyle name="Normal 7 8 4" xfId="929"/>
    <cellStyle name="Normal 7 8 5" xfId="930"/>
    <cellStyle name="Normal 7 8 6" xfId="931"/>
    <cellStyle name="Normal 7 8 7" xfId="932"/>
    <cellStyle name="Normal 7 8 8" xfId="933"/>
    <cellStyle name="Normal 7 8 9" xfId="934"/>
    <cellStyle name="Normal 7 9" xfId="935"/>
    <cellStyle name="Normal 8" xfId="936"/>
    <cellStyle name="Normal 8 2" xfId="937"/>
    <cellStyle name="Normal 8 2 2" xfId="938"/>
    <cellStyle name="Normal 8 3" xfId="939"/>
    <cellStyle name="Normal 8 3 2" xfId="940"/>
    <cellStyle name="Normal 8 4" xfId="941"/>
    <cellStyle name="Normal 8 4 2" xfId="942"/>
    <cellStyle name="Normal 8 5" xfId="943"/>
    <cellStyle name="Normal 8 5 2" xfId="944"/>
    <cellStyle name="Normal 8 6" xfId="945"/>
    <cellStyle name="Normal 8 6 2" xfId="946"/>
    <cellStyle name="Normal 8 7" xfId="947"/>
    <cellStyle name="Normal 8 7 10" xfId="948"/>
    <cellStyle name="Normal 8 7 11" xfId="949"/>
    <cellStyle name="Normal 8 7 12" xfId="950"/>
    <cellStyle name="Normal 8 7 13" xfId="951"/>
    <cellStyle name="Normal 8 7 2" xfId="952"/>
    <cellStyle name="Normal 8 7 3" xfId="953"/>
    <cellStyle name="Normal 8 7 4" xfId="954"/>
    <cellStyle name="Normal 8 7 5" xfId="955"/>
    <cellStyle name="Normal 8 7 6" xfId="956"/>
    <cellStyle name="Normal 8 7 7" xfId="957"/>
    <cellStyle name="Normal 8 7 8" xfId="958"/>
    <cellStyle name="Normal 8 7 9" xfId="959"/>
    <cellStyle name="Normal 8 8" xfId="960"/>
    <cellStyle name="Normal 8 8 10" xfId="961"/>
    <cellStyle name="Normal 8 8 11" xfId="962"/>
    <cellStyle name="Normal 8 8 12" xfId="963"/>
    <cellStyle name="Normal 8 8 13" xfId="964"/>
    <cellStyle name="Normal 8 8 2" xfId="965"/>
    <cellStyle name="Normal 8 8 3" xfId="966"/>
    <cellStyle name="Normal 8 8 4" xfId="967"/>
    <cellStyle name="Normal 8 8 5" xfId="968"/>
    <cellStyle name="Normal 8 8 6" xfId="969"/>
    <cellStyle name="Normal 8 8 7" xfId="970"/>
    <cellStyle name="Normal 8 8 8" xfId="971"/>
    <cellStyle name="Normal 8 8 9" xfId="972"/>
    <cellStyle name="Normal 8 9" xfId="973"/>
    <cellStyle name="Normal 9" xfId="974"/>
    <cellStyle name="Normal 9 10" xfId="975"/>
    <cellStyle name="Normal 9 11" xfId="976"/>
    <cellStyle name="Normal 9 12" xfId="977"/>
    <cellStyle name="Normal 9 13" xfId="978"/>
    <cellStyle name="Normal 9 14" xfId="979"/>
    <cellStyle name="Normal 9 15" xfId="980"/>
    <cellStyle name="Normal 9 16" xfId="981"/>
    <cellStyle name="Normal 9 17" xfId="982"/>
    <cellStyle name="Normal 9 18" xfId="983"/>
    <cellStyle name="Normal 9 2" xfId="984"/>
    <cellStyle name="Normal 9 2 10" xfId="985"/>
    <cellStyle name="Normal 9 2 11" xfId="986"/>
    <cellStyle name="Normal 9 2 12" xfId="987"/>
    <cellStyle name="Normal 9 2 13" xfId="988"/>
    <cellStyle name="Normal 9 2 2" xfId="989"/>
    <cellStyle name="Normal 9 2 3" xfId="990"/>
    <cellStyle name="Normal 9 2 4" xfId="991"/>
    <cellStyle name="Normal 9 2 5" xfId="992"/>
    <cellStyle name="Normal 9 2 6" xfId="993"/>
    <cellStyle name="Normal 9 2 7" xfId="994"/>
    <cellStyle name="Normal 9 2 8" xfId="995"/>
    <cellStyle name="Normal 9 2 9" xfId="996"/>
    <cellStyle name="Normal 9 3" xfId="997"/>
    <cellStyle name="Normal 9 3 10" xfId="998"/>
    <cellStyle name="Normal 9 3 11" xfId="999"/>
    <cellStyle name="Normal 9 3 12" xfId="1000"/>
    <cellStyle name="Normal 9 3 13" xfId="1001"/>
    <cellStyle name="Normal 9 3 2" xfId="1002"/>
    <cellStyle name="Normal 9 3 3" xfId="1003"/>
    <cellStyle name="Normal 9 3 4" xfId="1004"/>
    <cellStyle name="Normal 9 3 5" xfId="1005"/>
    <cellStyle name="Normal 9 3 6" xfId="1006"/>
    <cellStyle name="Normal 9 3 7" xfId="1007"/>
    <cellStyle name="Normal 9 3 8" xfId="1008"/>
    <cellStyle name="Normal 9 3 9" xfId="1009"/>
    <cellStyle name="Normal 9 4" xfId="1010"/>
    <cellStyle name="Normal 9 4 10" xfId="1011"/>
    <cellStyle name="Normal 9 4 11" xfId="1012"/>
    <cellStyle name="Normal 9 4 12" xfId="1013"/>
    <cellStyle name="Normal 9 4 13" xfId="1014"/>
    <cellStyle name="Normal 9 4 2" xfId="1015"/>
    <cellStyle name="Normal 9 4 3" xfId="1016"/>
    <cellStyle name="Normal 9 4 4" xfId="1017"/>
    <cellStyle name="Normal 9 4 5" xfId="1018"/>
    <cellStyle name="Normal 9 4 6" xfId="1019"/>
    <cellStyle name="Normal 9 4 7" xfId="1020"/>
    <cellStyle name="Normal 9 4 8" xfId="1021"/>
    <cellStyle name="Normal 9 4 9" xfId="1022"/>
    <cellStyle name="Normal 9 5" xfId="1023"/>
    <cellStyle name="Normal 9 5 10" xfId="1024"/>
    <cellStyle name="Normal 9 5 11" xfId="1025"/>
    <cellStyle name="Normal 9 5 12" xfId="1026"/>
    <cellStyle name="Normal 9 5 13" xfId="1027"/>
    <cellStyle name="Normal 9 5 2" xfId="1028"/>
    <cellStyle name="Normal 9 5 3" xfId="1029"/>
    <cellStyle name="Normal 9 5 4" xfId="1030"/>
    <cellStyle name="Normal 9 5 5" xfId="1031"/>
    <cellStyle name="Normal 9 5 6" xfId="1032"/>
    <cellStyle name="Normal 9 5 7" xfId="1033"/>
    <cellStyle name="Normal 9 5 8" xfId="1034"/>
    <cellStyle name="Normal 9 5 9" xfId="1035"/>
    <cellStyle name="Normal 9 6" xfId="1036"/>
    <cellStyle name="Normal 9 6 10" xfId="1037"/>
    <cellStyle name="Normal 9 6 11" xfId="1038"/>
    <cellStyle name="Normal 9 6 12" xfId="1039"/>
    <cellStyle name="Normal 9 6 13" xfId="1040"/>
    <cellStyle name="Normal 9 6 2" xfId="1041"/>
    <cellStyle name="Normal 9 6 3" xfId="1042"/>
    <cellStyle name="Normal 9 6 4" xfId="1043"/>
    <cellStyle name="Normal 9 6 5" xfId="1044"/>
    <cellStyle name="Normal 9 6 6" xfId="1045"/>
    <cellStyle name="Normal 9 6 7" xfId="1046"/>
    <cellStyle name="Normal 9 6 8" xfId="1047"/>
    <cellStyle name="Normal 9 6 9" xfId="1048"/>
    <cellStyle name="Normal 9 7" xfId="1049"/>
    <cellStyle name="Normal 9 8" xfId="1050"/>
    <cellStyle name="Normal 9 9" xfId="10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rightToLeft="1" tabSelected="1" workbookViewId="0">
      <selection activeCell="A4" sqref="A4"/>
    </sheetView>
  </sheetViews>
  <sheetFormatPr defaultColWidth="17.625" defaultRowHeight="14.25"/>
  <cols>
    <col min="1" max="1" width="8.25" style="2" customWidth="1"/>
    <col min="2" max="2" width="14.5" style="2" customWidth="1"/>
    <col min="3" max="3" width="15.5" style="2" bestFit="1" customWidth="1"/>
    <col min="4" max="4" width="13.125" style="2" customWidth="1"/>
    <col min="5" max="5" width="21.875" style="2" customWidth="1"/>
    <col min="6" max="16384" width="17.625" style="2"/>
  </cols>
  <sheetData>
    <row r="1" spans="1:7" ht="20.25" customHeight="1">
      <c r="E1" s="10" t="s">
        <v>69</v>
      </c>
    </row>
    <row r="2" spans="1:7" ht="20.25" customHeight="1">
      <c r="E2" s="10"/>
    </row>
    <row r="3" spans="1:7" ht="20.25">
      <c r="A3" s="11" t="s">
        <v>70</v>
      </c>
      <c r="B3" s="11"/>
      <c r="C3" s="11"/>
      <c r="D3" s="11"/>
      <c r="E3" s="11"/>
    </row>
    <row r="5" spans="1:7" ht="24.75" customHeight="1">
      <c r="A5" s="1" t="s">
        <v>1</v>
      </c>
      <c r="B5" s="1" t="s">
        <v>0</v>
      </c>
      <c r="C5" s="1" t="s">
        <v>48</v>
      </c>
      <c r="D5" s="1" t="s">
        <v>49</v>
      </c>
      <c r="E5" s="1" t="s">
        <v>50</v>
      </c>
    </row>
    <row r="6" spans="1:7">
      <c r="A6" s="3" t="s">
        <v>51</v>
      </c>
      <c r="B6" s="3" t="s">
        <v>5</v>
      </c>
      <c r="C6" s="4">
        <v>420.5</v>
      </c>
      <c r="D6" s="4">
        <v>352.75</v>
      </c>
      <c r="E6" s="4">
        <v>67.75</v>
      </c>
      <c r="F6" s="9"/>
      <c r="G6" s="9"/>
    </row>
    <row r="7" spans="1:7">
      <c r="A7" s="3" t="s">
        <v>51</v>
      </c>
      <c r="B7" s="3" t="s">
        <v>9</v>
      </c>
      <c r="C7" s="4">
        <v>164.25</v>
      </c>
      <c r="D7" s="4">
        <v>138.5</v>
      </c>
      <c r="E7" s="4">
        <v>25.75</v>
      </c>
      <c r="F7" s="9"/>
      <c r="G7" s="9"/>
    </row>
    <row r="8" spans="1:7">
      <c r="A8" s="3" t="s">
        <v>51</v>
      </c>
      <c r="B8" s="3" t="s">
        <v>35</v>
      </c>
      <c r="C8" s="4">
        <v>3</v>
      </c>
      <c r="D8" s="4">
        <v>3</v>
      </c>
      <c r="E8" s="4"/>
      <c r="F8" s="9"/>
      <c r="G8" s="9"/>
    </row>
    <row r="9" spans="1:7">
      <c r="A9" s="3" t="s">
        <v>51</v>
      </c>
      <c r="B9" s="3" t="s">
        <v>21</v>
      </c>
      <c r="C9" s="4">
        <v>45.25</v>
      </c>
      <c r="D9" s="4">
        <v>27.75</v>
      </c>
      <c r="E9" s="4">
        <v>17.5</v>
      </c>
      <c r="F9" s="9"/>
      <c r="G9" s="9"/>
    </row>
    <row r="10" spans="1:7">
      <c r="A10" s="3" t="s">
        <v>51</v>
      </c>
      <c r="B10" s="3" t="s">
        <v>27</v>
      </c>
      <c r="C10" s="4">
        <v>13</v>
      </c>
      <c r="D10" s="4">
        <v>13</v>
      </c>
      <c r="E10" s="4"/>
      <c r="F10" s="9"/>
      <c r="G10" s="9"/>
    </row>
    <row r="11" spans="1:7">
      <c r="A11" s="3" t="s">
        <v>51</v>
      </c>
      <c r="B11" s="3" t="s">
        <v>14</v>
      </c>
      <c r="C11" s="4">
        <v>22.5</v>
      </c>
      <c r="D11" s="4">
        <v>16.5</v>
      </c>
      <c r="E11" s="4">
        <v>6</v>
      </c>
      <c r="F11" s="9"/>
      <c r="G11" s="9"/>
    </row>
    <row r="12" spans="1:7">
      <c r="A12" s="3" t="s">
        <v>51</v>
      </c>
      <c r="B12" s="3" t="s">
        <v>23</v>
      </c>
      <c r="C12" s="4">
        <v>48.5</v>
      </c>
      <c r="D12" s="4">
        <v>48.5</v>
      </c>
      <c r="E12" s="4"/>
      <c r="F12" s="9"/>
      <c r="G12" s="9"/>
    </row>
    <row r="13" spans="1:7">
      <c r="A13" s="3" t="s">
        <v>51</v>
      </c>
      <c r="B13" s="3" t="s">
        <v>20</v>
      </c>
      <c r="C13" s="4">
        <v>24.5</v>
      </c>
      <c r="D13" s="4">
        <v>24</v>
      </c>
      <c r="E13" s="4">
        <v>0.5</v>
      </c>
      <c r="F13" s="9"/>
      <c r="G13" s="9"/>
    </row>
    <row r="14" spans="1:7">
      <c r="A14" s="3" t="s">
        <v>51</v>
      </c>
      <c r="B14" s="3" t="s">
        <v>8</v>
      </c>
      <c r="C14" s="4">
        <v>1197.5</v>
      </c>
      <c r="D14" s="4">
        <v>924.75</v>
      </c>
      <c r="E14" s="4">
        <v>272.75</v>
      </c>
      <c r="F14" s="9"/>
      <c r="G14" s="9"/>
    </row>
    <row r="15" spans="1:7">
      <c r="A15" s="3" t="s">
        <v>51</v>
      </c>
      <c r="B15" s="3" t="s">
        <v>37</v>
      </c>
      <c r="C15" s="4">
        <v>7.5</v>
      </c>
      <c r="D15" s="4">
        <v>2</v>
      </c>
      <c r="E15" s="4">
        <v>5.5</v>
      </c>
      <c r="F15" s="9"/>
      <c r="G15" s="9"/>
    </row>
    <row r="16" spans="1:7">
      <c r="A16" s="3" t="s">
        <v>51</v>
      </c>
      <c r="B16" s="3" t="s">
        <v>34</v>
      </c>
      <c r="C16" s="4">
        <v>16.25</v>
      </c>
      <c r="D16" s="4">
        <v>16.25</v>
      </c>
      <c r="E16" s="4"/>
      <c r="F16" s="9"/>
      <c r="G16" s="9"/>
    </row>
    <row r="17" spans="1:7">
      <c r="A17" s="3" t="s">
        <v>51</v>
      </c>
      <c r="B17" s="3" t="s">
        <v>33</v>
      </c>
      <c r="C17" s="4">
        <v>9.5</v>
      </c>
      <c r="D17" s="4">
        <v>7</v>
      </c>
      <c r="E17" s="4">
        <v>2.5</v>
      </c>
      <c r="F17" s="9"/>
      <c r="G17" s="9"/>
    </row>
    <row r="18" spans="1:7">
      <c r="A18" s="3" t="s">
        <v>51</v>
      </c>
      <c r="B18" s="3" t="s">
        <v>6</v>
      </c>
      <c r="C18" s="4">
        <v>10</v>
      </c>
      <c r="D18" s="4">
        <v>10</v>
      </c>
      <c r="E18" s="4"/>
      <c r="F18" s="9"/>
      <c r="G18" s="9"/>
    </row>
    <row r="19" spans="1:7">
      <c r="A19" s="3" t="s">
        <v>51</v>
      </c>
      <c r="B19" s="3" t="s">
        <v>43</v>
      </c>
      <c r="C19" s="4">
        <v>2.25</v>
      </c>
      <c r="D19" s="4">
        <v>2.25</v>
      </c>
      <c r="E19" s="4"/>
      <c r="F19" s="9"/>
      <c r="G19" s="9"/>
    </row>
    <row r="20" spans="1:7">
      <c r="A20" s="3" t="s">
        <v>51</v>
      </c>
      <c r="B20" s="3" t="s">
        <v>7</v>
      </c>
      <c r="C20" s="4">
        <v>253.5</v>
      </c>
      <c r="D20" s="4">
        <v>222</v>
      </c>
      <c r="E20" s="4">
        <v>31.5</v>
      </c>
      <c r="F20" s="9"/>
      <c r="G20" s="9"/>
    </row>
    <row r="21" spans="1:7">
      <c r="A21" s="3" t="s">
        <v>51</v>
      </c>
      <c r="B21" s="3" t="s">
        <v>24</v>
      </c>
      <c r="C21" s="4">
        <v>5</v>
      </c>
      <c r="D21" s="4">
        <v>5</v>
      </c>
      <c r="E21" s="4"/>
      <c r="F21" s="9"/>
      <c r="G21" s="9"/>
    </row>
    <row r="22" spans="1:7">
      <c r="A22" s="3" t="s">
        <v>51</v>
      </c>
      <c r="B22" s="3" t="s">
        <v>11</v>
      </c>
      <c r="C22" s="4">
        <v>104.25</v>
      </c>
      <c r="D22" s="4">
        <v>95.75</v>
      </c>
      <c r="E22" s="4">
        <v>8.5</v>
      </c>
      <c r="F22" s="9"/>
      <c r="G22" s="9"/>
    </row>
    <row r="23" spans="1:7">
      <c r="A23" s="3" t="s">
        <v>51</v>
      </c>
      <c r="B23" s="3" t="s">
        <v>10</v>
      </c>
      <c r="C23" s="4">
        <v>109.5</v>
      </c>
      <c r="D23" s="4">
        <v>84</v>
      </c>
      <c r="E23" s="4">
        <v>25.5</v>
      </c>
      <c r="F23" s="9"/>
      <c r="G23" s="9"/>
    </row>
    <row r="24" spans="1:7">
      <c r="A24" s="3" t="s">
        <v>51</v>
      </c>
      <c r="B24" s="3" t="s">
        <v>4</v>
      </c>
      <c r="C24" s="4">
        <v>14390.75</v>
      </c>
      <c r="D24" s="4">
        <v>11313.5</v>
      </c>
      <c r="E24" s="4">
        <v>3077.25</v>
      </c>
      <c r="F24" s="9"/>
      <c r="G24" s="9"/>
    </row>
    <row r="25" spans="1:7">
      <c r="A25" s="3" t="s">
        <v>51</v>
      </c>
      <c r="B25" s="3" t="s">
        <v>26</v>
      </c>
      <c r="C25" s="4">
        <v>7.75</v>
      </c>
      <c r="D25" s="4">
        <v>5.25</v>
      </c>
      <c r="E25" s="4">
        <v>2.5</v>
      </c>
      <c r="F25" s="9"/>
      <c r="G25" s="9"/>
    </row>
    <row r="26" spans="1:7">
      <c r="A26" s="3" t="s">
        <v>51</v>
      </c>
      <c r="B26" s="3" t="s">
        <v>12</v>
      </c>
      <c r="C26" s="4">
        <v>22.5</v>
      </c>
      <c r="D26" s="4">
        <v>17.75</v>
      </c>
      <c r="E26" s="4">
        <v>4.75</v>
      </c>
      <c r="F26" s="9"/>
      <c r="G26" s="9"/>
    </row>
    <row r="27" spans="1:7">
      <c r="A27" s="3" t="s">
        <v>51</v>
      </c>
      <c r="B27" s="3" t="s">
        <v>18</v>
      </c>
      <c r="C27" s="4">
        <v>161.25</v>
      </c>
      <c r="D27" s="4">
        <v>126.5</v>
      </c>
      <c r="E27" s="4">
        <v>34.75</v>
      </c>
      <c r="F27" s="9"/>
      <c r="G27" s="9"/>
    </row>
    <row r="28" spans="1:7">
      <c r="A28" s="3" t="s">
        <v>51</v>
      </c>
      <c r="B28" s="3" t="s">
        <v>36</v>
      </c>
      <c r="C28" s="4">
        <v>3.5</v>
      </c>
      <c r="D28" s="4">
        <v>3.5</v>
      </c>
      <c r="E28" s="4"/>
      <c r="F28" s="9"/>
      <c r="G28" s="9"/>
    </row>
    <row r="29" spans="1:7">
      <c r="A29" s="3" t="s">
        <v>51</v>
      </c>
      <c r="B29" s="3" t="s">
        <v>13</v>
      </c>
      <c r="C29" s="4">
        <v>25</v>
      </c>
      <c r="D29" s="4">
        <v>25</v>
      </c>
      <c r="E29" s="4"/>
      <c r="F29" s="9"/>
      <c r="G29" s="9"/>
    </row>
    <row r="30" spans="1:7">
      <c r="A30" s="3" t="s">
        <v>51</v>
      </c>
      <c r="B30" s="3" t="s">
        <v>2</v>
      </c>
      <c r="C30" s="4">
        <v>1637.25</v>
      </c>
      <c r="D30" s="4">
        <v>1155</v>
      </c>
      <c r="E30" s="4">
        <v>482.25</v>
      </c>
      <c r="F30" s="9"/>
      <c r="G30" s="9"/>
    </row>
    <row r="31" spans="1:7">
      <c r="A31" s="3" t="s">
        <v>51</v>
      </c>
      <c r="B31" s="3" t="s">
        <v>16</v>
      </c>
      <c r="C31" s="4">
        <v>812.25</v>
      </c>
      <c r="D31" s="4">
        <v>604.25</v>
      </c>
      <c r="E31" s="4">
        <v>208</v>
      </c>
      <c r="F31" s="9"/>
      <c r="G31" s="9"/>
    </row>
    <row r="32" spans="1:7" s="5" customFormat="1" ht="15">
      <c r="A32" s="12" t="s">
        <v>63</v>
      </c>
      <c r="B32" s="13"/>
      <c r="C32" s="7">
        <f t="shared" ref="C32:E32" si="0">SUM(C6:C31)</f>
        <v>19517</v>
      </c>
      <c r="D32" s="7">
        <f t="shared" si="0"/>
        <v>15243.75</v>
      </c>
      <c r="E32" s="7">
        <f t="shared" si="0"/>
        <v>4273.25</v>
      </c>
    </row>
    <row r="33" spans="1:5">
      <c r="A33" s="3" t="s">
        <v>17</v>
      </c>
      <c r="B33" s="3" t="s">
        <v>29</v>
      </c>
      <c r="C33" s="4">
        <v>1.5</v>
      </c>
      <c r="D33" s="4">
        <v>1.5</v>
      </c>
      <c r="E33" s="4"/>
    </row>
    <row r="34" spans="1:5">
      <c r="A34" s="3" t="s">
        <v>17</v>
      </c>
      <c r="B34" s="3" t="s">
        <v>25</v>
      </c>
      <c r="C34" s="4">
        <v>18.5</v>
      </c>
      <c r="D34" s="4">
        <v>18.5</v>
      </c>
      <c r="E34" s="4"/>
    </row>
    <row r="35" spans="1:5">
      <c r="A35" s="3" t="s">
        <v>17</v>
      </c>
      <c r="B35" s="3" t="s">
        <v>5</v>
      </c>
      <c r="C35" s="4">
        <v>198.25</v>
      </c>
      <c r="D35" s="4">
        <v>157</v>
      </c>
      <c r="E35" s="4">
        <v>41.25</v>
      </c>
    </row>
    <row r="36" spans="1:5">
      <c r="A36" s="3" t="s">
        <v>17</v>
      </c>
      <c r="B36" s="3" t="s">
        <v>9</v>
      </c>
      <c r="C36" s="4">
        <v>20.25</v>
      </c>
      <c r="D36" s="4">
        <v>13.75</v>
      </c>
      <c r="E36" s="4">
        <v>6.5</v>
      </c>
    </row>
    <row r="37" spans="1:5">
      <c r="A37" s="3" t="s">
        <v>17</v>
      </c>
      <c r="B37" s="3" t="s">
        <v>27</v>
      </c>
      <c r="C37" s="4">
        <v>2.5</v>
      </c>
      <c r="D37" s="4">
        <v>2.5</v>
      </c>
      <c r="E37" s="4"/>
    </row>
    <row r="38" spans="1:5">
      <c r="A38" s="3" t="s">
        <v>17</v>
      </c>
      <c r="B38" s="3" t="s">
        <v>14</v>
      </c>
      <c r="C38" s="4">
        <v>4</v>
      </c>
      <c r="D38" s="4">
        <v>4</v>
      </c>
      <c r="E38" s="4"/>
    </row>
    <row r="39" spans="1:5">
      <c r="A39" s="3" t="s">
        <v>17</v>
      </c>
      <c r="B39" s="3" t="s">
        <v>8</v>
      </c>
      <c r="C39" s="4">
        <v>131</v>
      </c>
      <c r="D39" s="4">
        <v>113.5</v>
      </c>
      <c r="E39" s="4">
        <v>17.5</v>
      </c>
    </row>
    <row r="40" spans="1:5">
      <c r="A40" s="3" t="s">
        <v>17</v>
      </c>
      <c r="B40" s="3" t="s">
        <v>7</v>
      </c>
      <c r="C40" s="4">
        <v>71</v>
      </c>
      <c r="D40" s="4">
        <v>57</v>
      </c>
      <c r="E40" s="4">
        <v>14</v>
      </c>
    </row>
    <row r="41" spans="1:5">
      <c r="A41" s="3" t="s">
        <v>17</v>
      </c>
      <c r="B41" s="3" t="s">
        <v>24</v>
      </c>
      <c r="C41" s="4">
        <v>2</v>
      </c>
      <c r="D41" s="4">
        <v>2</v>
      </c>
      <c r="E41" s="4"/>
    </row>
    <row r="42" spans="1:5">
      <c r="A42" s="3" t="s">
        <v>17</v>
      </c>
      <c r="B42" s="3" t="s">
        <v>10</v>
      </c>
      <c r="C42" s="4">
        <v>19.75</v>
      </c>
      <c r="D42" s="4">
        <v>19.75</v>
      </c>
      <c r="E42" s="4"/>
    </row>
    <row r="43" spans="1:5">
      <c r="A43" s="3" t="s">
        <v>17</v>
      </c>
      <c r="B43" s="3" t="s">
        <v>4</v>
      </c>
      <c r="C43" s="4">
        <v>2</v>
      </c>
      <c r="D43" s="4">
        <v>1.75</v>
      </c>
      <c r="E43" s="4">
        <v>0.25</v>
      </c>
    </row>
    <row r="44" spans="1:5">
      <c r="A44" s="3" t="s">
        <v>17</v>
      </c>
      <c r="B44" s="3" t="s">
        <v>26</v>
      </c>
      <c r="C44" s="4">
        <v>4.75</v>
      </c>
      <c r="D44" s="4">
        <v>4.75</v>
      </c>
      <c r="E44" s="4"/>
    </row>
    <row r="45" spans="1:5">
      <c r="A45" s="3" t="s">
        <v>17</v>
      </c>
      <c r="B45" s="3" t="s">
        <v>13</v>
      </c>
      <c r="C45" s="4">
        <v>5</v>
      </c>
      <c r="D45" s="4">
        <v>3</v>
      </c>
      <c r="E45" s="4">
        <v>2</v>
      </c>
    </row>
    <row r="46" spans="1:5">
      <c r="A46" s="3" t="s">
        <v>17</v>
      </c>
      <c r="B46" s="3" t="s">
        <v>2</v>
      </c>
      <c r="C46" s="4">
        <v>68.5</v>
      </c>
      <c r="D46" s="4">
        <v>57.5</v>
      </c>
      <c r="E46" s="4">
        <v>11</v>
      </c>
    </row>
    <row r="47" spans="1:5">
      <c r="A47" s="3" t="s">
        <v>17</v>
      </c>
      <c r="B47" s="3" t="s">
        <v>16</v>
      </c>
      <c r="C47" s="4">
        <v>104.75</v>
      </c>
      <c r="D47" s="4">
        <v>89</v>
      </c>
      <c r="E47" s="4">
        <v>15.75</v>
      </c>
    </row>
    <row r="48" spans="1:5" s="5" customFormat="1" ht="15">
      <c r="A48" s="12" t="s">
        <v>62</v>
      </c>
      <c r="B48" s="13"/>
      <c r="C48" s="7">
        <f t="shared" ref="C48:E48" si="1">SUM(C33:C47)</f>
        <v>653.75</v>
      </c>
      <c r="D48" s="7">
        <f t="shared" si="1"/>
        <v>545.5</v>
      </c>
      <c r="E48" s="7">
        <f t="shared" si="1"/>
        <v>108.25</v>
      </c>
    </row>
    <row r="49" spans="1:5">
      <c r="A49" s="3" t="s">
        <v>52</v>
      </c>
      <c r="B49" s="3" t="s">
        <v>25</v>
      </c>
      <c r="C49" s="4">
        <v>9.25</v>
      </c>
      <c r="D49" s="4">
        <v>9.25</v>
      </c>
      <c r="E49" s="4"/>
    </row>
    <row r="50" spans="1:5">
      <c r="A50" s="3" t="s">
        <v>52</v>
      </c>
      <c r="B50" s="3" t="s">
        <v>5</v>
      </c>
      <c r="C50" s="4">
        <v>79.5</v>
      </c>
      <c r="D50" s="4">
        <v>76.5</v>
      </c>
      <c r="E50" s="4">
        <v>3</v>
      </c>
    </row>
    <row r="51" spans="1:5">
      <c r="A51" s="3" t="s">
        <v>52</v>
      </c>
      <c r="B51" s="3" t="s">
        <v>9</v>
      </c>
      <c r="C51" s="4">
        <v>21</v>
      </c>
      <c r="D51" s="4">
        <v>19.5</v>
      </c>
      <c r="E51" s="4">
        <v>1.5</v>
      </c>
    </row>
    <row r="52" spans="1:5">
      <c r="A52" s="3" t="s">
        <v>52</v>
      </c>
      <c r="B52" s="3" t="s">
        <v>22</v>
      </c>
      <c r="C52" s="4">
        <v>2</v>
      </c>
      <c r="D52" s="4">
        <v>2</v>
      </c>
      <c r="E52" s="4"/>
    </row>
    <row r="53" spans="1:5">
      <c r="A53" s="3" t="s">
        <v>52</v>
      </c>
      <c r="B53" s="3" t="s">
        <v>27</v>
      </c>
      <c r="C53" s="4">
        <v>3</v>
      </c>
      <c r="D53" s="4">
        <v>1</v>
      </c>
      <c r="E53" s="4">
        <v>2</v>
      </c>
    </row>
    <row r="54" spans="1:5">
      <c r="A54" s="3" t="s">
        <v>52</v>
      </c>
      <c r="B54" s="3" t="s">
        <v>14</v>
      </c>
      <c r="C54" s="4">
        <v>6</v>
      </c>
      <c r="D54" s="4">
        <v>6</v>
      </c>
      <c r="E54" s="4"/>
    </row>
    <row r="55" spans="1:5">
      <c r="A55" s="3" t="s">
        <v>52</v>
      </c>
      <c r="B55" s="3" t="s">
        <v>20</v>
      </c>
      <c r="C55" s="4">
        <v>13</v>
      </c>
      <c r="D55" s="4">
        <v>13</v>
      </c>
      <c r="E55" s="4"/>
    </row>
    <row r="56" spans="1:5">
      <c r="A56" s="3" t="s">
        <v>52</v>
      </c>
      <c r="B56" s="3" t="s">
        <v>8</v>
      </c>
      <c r="C56" s="4">
        <v>140.25</v>
      </c>
      <c r="D56" s="4">
        <v>123.5</v>
      </c>
      <c r="E56" s="4">
        <v>16.75</v>
      </c>
    </row>
    <row r="57" spans="1:5">
      <c r="A57" s="3" t="s">
        <v>52</v>
      </c>
      <c r="B57" s="3" t="s">
        <v>32</v>
      </c>
      <c r="C57" s="4">
        <v>2.75</v>
      </c>
      <c r="D57" s="4">
        <v>2.75</v>
      </c>
      <c r="E57" s="4"/>
    </row>
    <row r="58" spans="1:5">
      <c r="A58" s="3" t="s">
        <v>52</v>
      </c>
      <c r="B58" s="3" t="s">
        <v>41</v>
      </c>
      <c r="C58" s="4">
        <v>10.75</v>
      </c>
      <c r="D58" s="4">
        <v>10.75</v>
      </c>
      <c r="E58" s="4"/>
    </row>
    <row r="59" spans="1:5">
      <c r="A59" s="3" t="s">
        <v>52</v>
      </c>
      <c r="B59" s="3" t="s">
        <v>7</v>
      </c>
      <c r="C59" s="4">
        <v>37.25</v>
      </c>
      <c r="D59" s="4">
        <v>37.25</v>
      </c>
      <c r="E59" s="4"/>
    </row>
    <row r="60" spans="1:5">
      <c r="A60" s="3" t="s">
        <v>52</v>
      </c>
      <c r="B60" s="3" t="s">
        <v>11</v>
      </c>
      <c r="C60" s="4">
        <v>7</v>
      </c>
      <c r="D60" s="4">
        <v>2</v>
      </c>
      <c r="E60" s="4">
        <v>5</v>
      </c>
    </row>
    <row r="61" spans="1:5">
      <c r="A61" s="3" t="s">
        <v>52</v>
      </c>
      <c r="B61" s="3" t="s">
        <v>10</v>
      </c>
      <c r="C61" s="4">
        <v>68</v>
      </c>
      <c r="D61" s="4">
        <v>62</v>
      </c>
      <c r="E61" s="4">
        <v>6</v>
      </c>
    </row>
    <row r="62" spans="1:5">
      <c r="A62" s="3" t="s">
        <v>52</v>
      </c>
      <c r="B62" s="3" t="s">
        <v>4</v>
      </c>
      <c r="C62" s="4">
        <v>1711</v>
      </c>
      <c r="D62" s="4">
        <v>1378</v>
      </c>
      <c r="E62" s="4">
        <v>333</v>
      </c>
    </row>
    <row r="63" spans="1:5">
      <c r="A63" s="3" t="s">
        <v>52</v>
      </c>
      <c r="B63" s="3" t="s">
        <v>26</v>
      </c>
      <c r="C63" s="4">
        <v>7</v>
      </c>
      <c r="D63" s="4">
        <v>7</v>
      </c>
      <c r="E63" s="4"/>
    </row>
    <row r="64" spans="1:5">
      <c r="A64" s="3" t="s">
        <v>52</v>
      </c>
      <c r="B64" s="3" t="s">
        <v>18</v>
      </c>
      <c r="C64" s="4">
        <v>29</v>
      </c>
      <c r="D64" s="4">
        <v>24</v>
      </c>
      <c r="E64" s="4">
        <v>5</v>
      </c>
    </row>
    <row r="65" spans="1:5">
      <c r="A65" s="3" t="s">
        <v>52</v>
      </c>
      <c r="B65" s="3" t="s">
        <v>46</v>
      </c>
      <c r="C65" s="4">
        <v>1</v>
      </c>
      <c r="D65" s="4">
        <v>1</v>
      </c>
      <c r="E65" s="4"/>
    </row>
    <row r="66" spans="1:5">
      <c r="A66" s="3" t="s">
        <v>52</v>
      </c>
      <c r="B66" s="3" t="s">
        <v>13</v>
      </c>
      <c r="C66" s="4">
        <v>3.75</v>
      </c>
      <c r="D66" s="4">
        <v>2</v>
      </c>
      <c r="E66" s="4">
        <v>1.75</v>
      </c>
    </row>
    <row r="67" spans="1:5">
      <c r="A67" s="3" t="s">
        <v>52</v>
      </c>
      <c r="B67" s="3" t="s">
        <v>2</v>
      </c>
      <c r="C67" s="4">
        <v>26.25</v>
      </c>
      <c r="D67" s="4">
        <v>25.5</v>
      </c>
      <c r="E67" s="4">
        <v>0.75</v>
      </c>
    </row>
    <row r="68" spans="1:5">
      <c r="A68" s="3" t="s">
        <v>52</v>
      </c>
      <c r="B68" s="3" t="s">
        <v>16</v>
      </c>
      <c r="C68" s="4">
        <v>18</v>
      </c>
      <c r="D68" s="4">
        <v>15</v>
      </c>
      <c r="E68" s="4">
        <v>3</v>
      </c>
    </row>
    <row r="69" spans="1:5" s="5" customFormat="1" ht="15">
      <c r="A69" s="12" t="s">
        <v>61</v>
      </c>
      <c r="B69" s="13"/>
      <c r="C69" s="7">
        <f t="shared" ref="C69:E69" si="2">SUM(C49:C68)</f>
        <v>2195.75</v>
      </c>
      <c r="D69" s="7">
        <f t="shared" si="2"/>
        <v>1818</v>
      </c>
      <c r="E69" s="7">
        <f t="shared" si="2"/>
        <v>377.75</v>
      </c>
    </row>
    <row r="70" spans="1:5">
      <c r="A70" s="3" t="s">
        <v>15</v>
      </c>
      <c r="B70" s="6" t="s">
        <v>5</v>
      </c>
      <c r="C70" s="4">
        <v>2.75</v>
      </c>
      <c r="D70" s="4">
        <v>2.75</v>
      </c>
      <c r="E70" s="4"/>
    </row>
    <row r="71" spans="1:5">
      <c r="A71" s="3" t="s">
        <v>15</v>
      </c>
      <c r="B71" s="6" t="s">
        <v>30</v>
      </c>
      <c r="C71" s="4">
        <v>8.75</v>
      </c>
      <c r="D71" s="4">
        <v>8.75</v>
      </c>
      <c r="E71" s="4"/>
    </row>
    <row r="72" spans="1:5">
      <c r="A72" s="3" t="s">
        <v>15</v>
      </c>
      <c r="B72" s="6" t="s">
        <v>14</v>
      </c>
      <c r="C72" s="4">
        <v>20.25</v>
      </c>
      <c r="D72" s="4">
        <v>20.25</v>
      </c>
      <c r="E72" s="4"/>
    </row>
    <row r="73" spans="1:5">
      <c r="A73" s="3" t="s">
        <v>15</v>
      </c>
      <c r="B73" s="6" t="s">
        <v>20</v>
      </c>
      <c r="C73" s="4">
        <v>4</v>
      </c>
      <c r="D73" s="4">
        <v>4</v>
      </c>
      <c r="E73" s="4"/>
    </row>
    <row r="74" spans="1:5">
      <c r="A74" s="3" t="s">
        <v>15</v>
      </c>
      <c r="B74" s="6" t="s">
        <v>8</v>
      </c>
      <c r="C74" s="4">
        <v>16</v>
      </c>
      <c r="D74" s="4">
        <v>16</v>
      </c>
      <c r="E74" s="4"/>
    </row>
    <row r="75" spans="1:5">
      <c r="A75" s="3" t="s">
        <v>15</v>
      </c>
      <c r="B75" s="6" t="s">
        <v>41</v>
      </c>
      <c r="C75" s="4">
        <v>20</v>
      </c>
      <c r="D75" s="4">
        <v>20</v>
      </c>
      <c r="E75" s="4"/>
    </row>
    <row r="76" spans="1:5">
      <c r="A76" s="3" t="s">
        <v>15</v>
      </c>
      <c r="B76" s="6" t="s">
        <v>6</v>
      </c>
      <c r="C76" s="4">
        <v>7</v>
      </c>
      <c r="D76" s="4">
        <v>7</v>
      </c>
      <c r="E76" s="4"/>
    </row>
    <row r="77" spans="1:5">
      <c r="A77" s="3" t="s">
        <v>15</v>
      </c>
      <c r="B77" s="6" t="s">
        <v>7</v>
      </c>
      <c r="C77" s="4">
        <v>48</v>
      </c>
      <c r="D77" s="4">
        <v>48</v>
      </c>
      <c r="E77" s="4"/>
    </row>
    <row r="78" spans="1:5">
      <c r="A78" s="3" t="s">
        <v>15</v>
      </c>
      <c r="B78" s="6" t="s">
        <v>11</v>
      </c>
      <c r="C78" s="4">
        <v>76.5</v>
      </c>
      <c r="D78" s="4">
        <v>76.5</v>
      </c>
      <c r="E78" s="4"/>
    </row>
    <row r="79" spans="1:5">
      <c r="A79" s="3" t="s">
        <v>15</v>
      </c>
      <c r="B79" s="6" t="s">
        <v>10</v>
      </c>
      <c r="C79" s="4">
        <v>1.25</v>
      </c>
      <c r="D79" s="4">
        <v>1.25</v>
      </c>
      <c r="E79" s="4"/>
    </row>
    <row r="80" spans="1:5">
      <c r="A80" s="3" t="s">
        <v>15</v>
      </c>
      <c r="B80" s="6" t="s">
        <v>4</v>
      </c>
      <c r="C80" s="4">
        <v>193.25</v>
      </c>
      <c r="D80" s="4">
        <v>188.75</v>
      </c>
      <c r="E80" s="4">
        <v>4.5</v>
      </c>
    </row>
    <row r="81" spans="1:5">
      <c r="A81" s="3" t="s">
        <v>15</v>
      </c>
      <c r="B81" s="6" t="s">
        <v>2</v>
      </c>
      <c r="C81" s="4">
        <v>121</v>
      </c>
      <c r="D81" s="4">
        <v>121</v>
      </c>
      <c r="E81" s="4"/>
    </row>
    <row r="82" spans="1:5">
      <c r="A82" s="3" t="s">
        <v>15</v>
      </c>
      <c r="B82" s="6" t="s">
        <v>16</v>
      </c>
      <c r="C82" s="4">
        <v>17.5</v>
      </c>
      <c r="D82" s="4">
        <v>17.5</v>
      </c>
      <c r="E82" s="4"/>
    </row>
    <row r="83" spans="1:5" s="5" customFormat="1" ht="15">
      <c r="A83" s="12" t="s">
        <v>60</v>
      </c>
      <c r="B83" s="13"/>
      <c r="C83" s="7">
        <f t="shared" ref="C83:E83" si="3">SUM(C70:C82)</f>
        <v>536.25</v>
      </c>
      <c r="D83" s="7">
        <f t="shared" si="3"/>
        <v>531.75</v>
      </c>
      <c r="E83" s="7">
        <f t="shared" si="3"/>
        <v>4.5</v>
      </c>
    </row>
    <row r="84" spans="1:5">
      <c r="A84" s="3" t="s">
        <v>64</v>
      </c>
      <c r="B84" s="3" t="s">
        <v>5</v>
      </c>
      <c r="C84" s="4">
        <v>3</v>
      </c>
      <c r="D84" s="4"/>
      <c r="E84" s="4">
        <v>3</v>
      </c>
    </row>
    <row r="85" spans="1:5">
      <c r="A85" s="3" t="s">
        <v>64</v>
      </c>
      <c r="B85" s="3" t="s">
        <v>8</v>
      </c>
      <c r="C85" s="4">
        <v>6</v>
      </c>
      <c r="D85" s="4">
        <v>6</v>
      </c>
      <c r="E85" s="4"/>
    </row>
    <row r="86" spans="1:5">
      <c r="A86" s="3" t="s">
        <v>64</v>
      </c>
      <c r="B86" s="3" t="s">
        <v>4</v>
      </c>
      <c r="C86" s="4">
        <v>103</v>
      </c>
      <c r="D86" s="4">
        <v>86</v>
      </c>
      <c r="E86" s="4">
        <v>17</v>
      </c>
    </row>
    <row r="87" spans="1:5">
      <c r="A87" s="3" t="s">
        <v>64</v>
      </c>
      <c r="B87" s="3" t="s">
        <v>16</v>
      </c>
      <c r="C87" s="4">
        <v>39.25</v>
      </c>
      <c r="D87" s="4">
        <v>32.25</v>
      </c>
      <c r="E87" s="4">
        <v>7</v>
      </c>
    </row>
    <row r="88" spans="1:5" s="5" customFormat="1" ht="15">
      <c r="A88" s="12" t="s">
        <v>59</v>
      </c>
      <c r="B88" s="13"/>
      <c r="C88" s="7">
        <f t="shared" ref="C88:E88" si="4">SUM(C84:C87)</f>
        <v>151.25</v>
      </c>
      <c r="D88" s="7">
        <f t="shared" si="4"/>
        <v>124.25</v>
      </c>
      <c r="E88" s="7">
        <f t="shared" si="4"/>
        <v>27</v>
      </c>
    </row>
    <row r="89" spans="1:5">
      <c r="A89" s="3" t="s">
        <v>53</v>
      </c>
      <c r="B89" s="3" t="s">
        <v>54</v>
      </c>
      <c r="C89" s="4">
        <v>17.75</v>
      </c>
      <c r="D89" s="4">
        <v>17.75</v>
      </c>
      <c r="E89" s="4"/>
    </row>
    <row r="90" spans="1:5" s="5" customFormat="1" ht="15">
      <c r="A90" s="12" t="s">
        <v>65</v>
      </c>
      <c r="B90" s="13"/>
      <c r="C90" s="7">
        <f t="shared" ref="C90:E90" si="5">SUM(C89)</f>
        <v>17.75</v>
      </c>
      <c r="D90" s="7">
        <f t="shared" si="5"/>
        <v>17.75</v>
      </c>
      <c r="E90" s="7">
        <f t="shared" si="5"/>
        <v>0</v>
      </c>
    </row>
    <row r="91" spans="1:5">
      <c r="A91" s="3" t="s">
        <v>3</v>
      </c>
      <c r="B91" s="3" t="s">
        <v>42</v>
      </c>
      <c r="C91" s="4">
        <v>25</v>
      </c>
      <c r="D91" s="4">
        <v>23</v>
      </c>
      <c r="E91" s="4">
        <v>2</v>
      </c>
    </row>
    <row r="92" spans="1:5">
      <c r="A92" s="3" t="s">
        <v>3</v>
      </c>
      <c r="B92" s="3" t="s">
        <v>29</v>
      </c>
      <c r="C92" s="4">
        <v>2</v>
      </c>
      <c r="D92" s="4">
        <v>2</v>
      </c>
      <c r="E92" s="4"/>
    </row>
    <row r="93" spans="1:5">
      <c r="A93" s="3" t="s">
        <v>3</v>
      </c>
      <c r="B93" s="3" t="s">
        <v>25</v>
      </c>
      <c r="C93" s="4">
        <v>3.75</v>
      </c>
      <c r="D93" s="4">
        <v>3.25</v>
      </c>
      <c r="E93" s="4">
        <v>0.5</v>
      </c>
    </row>
    <row r="94" spans="1:5">
      <c r="A94" s="3" t="s">
        <v>3</v>
      </c>
      <c r="B94" s="3" t="s">
        <v>5</v>
      </c>
      <c r="C94" s="4">
        <v>314.5</v>
      </c>
      <c r="D94" s="4">
        <v>261.75</v>
      </c>
      <c r="E94" s="4">
        <v>52.75</v>
      </c>
    </row>
    <row r="95" spans="1:5">
      <c r="A95" s="3" t="s">
        <v>3</v>
      </c>
      <c r="B95" s="3" t="s">
        <v>9</v>
      </c>
      <c r="C95" s="4">
        <v>132.25</v>
      </c>
      <c r="D95" s="4">
        <v>93.5</v>
      </c>
      <c r="E95" s="4">
        <v>38.75</v>
      </c>
    </row>
    <row r="96" spans="1:5">
      <c r="A96" s="3" t="s">
        <v>3</v>
      </c>
      <c r="B96" s="3" t="s">
        <v>19</v>
      </c>
      <c r="C96" s="4">
        <v>6.75</v>
      </c>
      <c r="D96" s="4">
        <v>3.5</v>
      </c>
      <c r="E96" s="4">
        <v>3.25</v>
      </c>
    </row>
    <row r="97" spans="1:5">
      <c r="A97" s="3" t="s">
        <v>3</v>
      </c>
      <c r="B97" s="3" t="s">
        <v>21</v>
      </c>
      <c r="C97" s="4">
        <v>32</v>
      </c>
      <c r="D97" s="4">
        <v>7</v>
      </c>
      <c r="E97" s="4">
        <v>25</v>
      </c>
    </row>
    <row r="98" spans="1:5">
      <c r="A98" s="3" t="s">
        <v>3</v>
      </c>
      <c r="B98" s="3" t="s">
        <v>27</v>
      </c>
      <c r="C98" s="4">
        <v>12</v>
      </c>
      <c r="D98" s="4">
        <v>12</v>
      </c>
      <c r="E98" s="4"/>
    </row>
    <row r="99" spans="1:5">
      <c r="A99" s="3" t="s">
        <v>3</v>
      </c>
      <c r="B99" s="3" t="s">
        <v>14</v>
      </c>
      <c r="C99" s="4">
        <v>17.25</v>
      </c>
      <c r="D99" s="4">
        <v>15.75</v>
      </c>
      <c r="E99" s="4">
        <v>1.5</v>
      </c>
    </row>
    <row r="100" spans="1:5">
      <c r="A100" s="3" t="s">
        <v>3</v>
      </c>
      <c r="B100" s="3" t="s">
        <v>23</v>
      </c>
      <c r="C100" s="4">
        <v>3.5</v>
      </c>
      <c r="D100" s="4">
        <v>3.5</v>
      </c>
      <c r="E100" s="4"/>
    </row>
    <row r="101" spans="1:5">
      <c r="A101" s="3" t="s">
        <v>3</v>
      </c>
      <c r="B101" s="3" t="s">
        <v>20</v>
      </c>
      <c r="C101" s="4">
        <v>7</v>
      </c>
      <c r="D101" s="4">
        <v>7</v>
      </c>
      <c r="E101" s="4"/>
    </row>
    <row r="102" spans="1:5">
      <c r="A102" s="3" t="s">
        <v>3</v>
      </c>
      <c r="B102" s="3" t="s">
        <v>8</v>
      </c>
      <c r="C102" s="4">
        <v>795</v>
      </c>
      <c r="D102" s="4">
        <v>586.5</v>
      </c>
      <c r="E102" s="4">
        <v>208.5</v>
      </c>
    </row>
    <row r="103" spans="1:5">
      <c r="A103" s="3" t="s">
        <v>3</v>
      </c>
      <c r="B103" s="3" t="s">
        <v>7</v>
      </c>
      <c r="C103" s="4">
        <v>230.5</v>
      </c>
      <c r="D103" s="4">
        <v>164</v>
      </c>
      <c r="E103" s="4">
        <v>66.5</v>
      </c>
    </row>
    <row r="104" spans="1:5">
      <c r="A104" s="3" t="s">
        <v>3</v>
      </c>
      <c r="B104" s="3" t="s">
        <v>11</v>
      </c>
      <c r="C104" s="4">
        <v>100.75</v>
      </c>
      <c r="D104" s="4">
        <v>70.25</v>
      </c>
      <c r="E104" s="4">
        <v>30.5</v>
      </c>
    </row>
    <row r="105" spans="1:5">
      <c r="A105" s="3" t="s">
        <v>3</v>
      </c>
      <c r="B105" s="3" t="s">
        <v>10</v>
      </c>
      <c r="C105" s="4">
        <v>132.75</v>
      </c>
      <c r="D105" s="4">
        <v>129.25</v>
      </c>
      <c r="E105" s="4">
        <v>3.5</v>
      </c>
    </row>
    <row r="106" spans="1:5">
      <c r="A106" s="3" t="s">
        <v>3</v>
      </c>
      <c r="B106" s="3" t="s">
        <v>4</v>
      </c>
      <c r="C106" s="4">
        <v>3463.25</v>
      </c>
      <c r="D106" s="4">
        <v>2800.5</v>
      </c>
      <c r="E106" s="4">
        <v>662.75</v>
      </c>
    </row>
    <row r="107" spans="1:5">
      <c r="A107" s="3" t="s">
        <v>3</v>
      </c>
      <c r="B107" s="3" t="s">
        <v>26</v>
      </c>
      <c r="C107" s="4">
        <v>1</v>
      </c>
      <c r="D107" s="4">
        <v>1</v>
      </c>
      <c r="E107" s="4"/>
    </row>
    <row r="108" spans="1:5">
      <c r="A108" s="3" t="s">
        <v>3</v>
      </c>
      <c r="B108" s="3" t="s">
        <v>44</v>
      </c>
      <c r="C108" s="4">
        <v>2.5</v>
      </c>
      <c r="D108" s="4"/>
      <c r="E108" s="4">
        <v>2.5</v>
      </c>
    </row>
    <row r="109" spans="1:5">
      <c r="A109" s="3" t="s">
        <v>3</v>
      </c>
      <c r="B109" s="3" t="s">
        <v>12</v>
      </c>
      <c r="C109" s="4">
        <v>14</v>
      </c>
      <c r="D109" s="4">
        <v>6.25</v>
      </c>
      <c r="E109" s="4">
        <v>7.75</v>
      </c>
    </row>
    <row r="110" spans="1:5">
      <c r="A110" s="3" t="s">
        <v>3</v>
      </c>
      <c r="B110" s="3" t="s">
        <v>18</v>
      </c>
      <c r="C110" s="4">
        <v>80</v>
      </c>
      <c r="D110" s="4">
        <v>65.75</v>
      </c>
      <c r="E110" s="4">
        <v>14.25</v>
      </c>
    </row>
    <row r="111" spans="1:5">
      <c r="A111" s="3" t="s">
        <v>3</v>
      </c>
      <c r="B111" s="3" t="s">
        <v>13</v>
      </c>
      <c r="C111" s="4">
        <v>28.5</v>
      </c>
      <c r="D111" s="4">
        <v>24</v>
      </c>
      <c r="E111" s="4">
        <v>4.5</v>
      </c>
    </row>
    <row r="112" spans="1:5">
      <c r="A112" s="3" t="s">
        <v>3</v>
      </c>
      <c r="B112" s="3" t="s">
        <v>2</v>
      </c>
      <c r="C112" s="4">
        <v>759.25</v>
      </c>
      <c r="D112" s="4">
        <v>572.5</v>
      </c>
      <c r="E112" s="4">
        <v>186.75</v>
      </c>
    </row>
    <row r="113" spans="1:5">
      <c r="A113" s="3" t="s">
        <v>3</v>
      </c>
      <c r="B113" s="3" t="s">
        <v>16</v>
      </c>
      <c r="C113" s="4">
        <v>195.25</v>
      </c>
      <c r="D113" s="4">
        <v>139.25</v>
      </c>
      <c r="E113" s="4">
        <v>56</v>
      </c>
    </row>
    <row r="114" spans="1:5">
      <c r="A114" s="3" t="s">
        <v>3</v>
      </c>
      <c r="B114" s="3" t="s">
        <v>28</v>
      </c>
      <c r="C114" s="4">
        <v>27.5</v>
      </c>
      <c r="D114" s="4">
        <v>23.5</v>
      </c>
      <c r="E114" s="4">
        <v>4</v>
      </c>
    </row>
    <row r="115" spans="1:5">
      <c r="A115" s="3" t="s">
        <v>3</v>
      </c>
      <c r="B115" s="3" t="s">
        <v>45</v>
      </c>
      <c r="C115" s="4">
        <v>3</v>
      </c>
      <c r="D115" s="4"/>
      <c r="E115" s="4">
        <v>3</v>
      </c>
    </row>
    <row r="116" spans="1:5" s="5" customFormat="1" ht="15">
      <c r="A116" s="12" t="s">
        <v>58</v>
      </c>
      <c r="B116" s="13"/>
      <c r="C116" s="7">
        <f t="shared" ref="C116:E116" si="6">SUM(C91:C115)</f>
        <v>6389.25</v>
      </c>
      <c r="D116" s="7">
        <f t="shared" si="6"/>
        <v>5015</v>
      </c>
      <c r="E116" s="7">
        <f t="shared" si="6"/>
        <v>1374.25</v>
      </c>
    </row>
    <row r="117" spans="1:5">
      <c r="A117" s="3" t="s">
        <v>55</v>
      </c>
      <c r="B117" s="3" t="s">
        <v>5</v>
      </c>
      <c r="C117" s="4">
        <v>97.5</v>
      </c>
      <c r="D117" s="4">
        <v>72.5</v>
      </c>
      <c r="E117" s="4">
        <v>25</v>
      </c>
    </row>
    <row r="118" spans="1:5">
      <c r="A118" s="3" t="s">
        <v>55</v>
      </c>
      <c r="B118" s="3" t="s">
        <v>9</v>
      </c>
      <c r="C118" s="4">
        <v>58.75</v>
      </c>
      <c r="D118" s="4">
        <v>57.25</v>
      </c>
      <c r="E118" s="4">
        <v>1.5</v>
      </c>
    </row>
    <row r="119" spans="1:5">
      <c r="A119" s="3" t="s">
        <v>55</v>
      </c>
      <c r="B119" s="3" t="s">
        <v>14</v>
      </c>
      <c r="C119" s="4">
        <v>8.75</v>
      </c>
      <c r="D119" s="4">
        <v>8.75</v>
      </c>
      <c r="E119" s="4"/>
    </row>
    <row r="120" spans="1:5">
      <c r="A120" s="3" t="s">
        <v>55</v>
      </c>
      <c r="B120" s="3" t="s">
        <v>8</v>
      </c>
      <c r="C120" s="4">
        <v>46</v>
      </c>
      <c r="D120" s="4">
        <v>46</v>
      </c>
      <c r="E120" s="4"/>
    </row>
    <row r="121" spans="1:5">
      <c r="A121" s="3" t="s">
        <v>55</v>
      </c>
      <c r="B121" s="3" t="s">
        <v>7</v>
      </c>
      <c r="C121" s="4">
        <v>35.75</v>
      </c>
      <c r="D121" s="4">
        <v>35.75</v>
      </c>
      <c r="E121" s="4"/>
    </row>
    <row r="122" spans="1:5">
      <c r="A122" s="3" t="s">
        <v>55</v>
      </c>
      <c r="B122" s="3" t="s">
        <v>11</v>
      </c>
      <c r="C122" s="4">
        <v>3.5</v>
      </c>
      <c r="D122" s="4">
        <v>3.5</v>
      </c>
      <c r="E122" s="4"/>
    </row>
    <row r="123" spans="1:5">
      <c r="A123" s="3" t="s">
        <v>55</v>
      </c>
      <c r="B123" s="3" t="s">
        <v>10</v>
      </c>
      <c r="C123" s="4">
        <v>17</v>
      </c>
      <c r="D123" s="4">
        <v>9.5</v>
      </c>
      <c r="E123" s="4">
        <v>7.5</v>
      </c>
    </row>
    <row r="124" spans="1:5">
      <c r="A124" s="3" t="s">
        <v>55</v>
      </c>
      <c r="B124" s="3" t="s">
        <v>4</v>
      </c>
      <c r="C124" s="4">
        <v>20.75</v>
      </c>
      <c r="D124" s="4">
        <v>18.75</v>
      </c>
      <c r="E124" s="4">
        <v>2</v>
      </c>
    </row>
    <row r="125" spans="1:5">
      <c r="A125" s="3" t="s">
        <v>55</v>
      </c>
      <c r="B125" s="3" t="s">
        <v>18</v>
      </c>
      <c r="C125" s="4">
        <v>3</v>
      </c>
      <c r="D125" s="4">
        <v>3</v>
      </c>
      <c r="E125" s="4"/>
    </row>
    <row r="126" spans="1:5">
      <c r="A126" s="3" t="s">
        <v>55</v>
      </c>
      <c r="B126" s="3" t="s">
        <v>13</v>
      </c>
      <c r="C126" s="4">
        <v>2</v>
      </c>
      <c r="D126" s="4">
        <v>2</v>
      </c>
      <c r="E126" s="4"/>
    </row>
    <row r="127" spans="1:5">
      <c r="A127" s="3" t="s">
        <v>55</v>
      </c>
      <c r="B127" s="3" t="s">
        <v>2</v>
      </c>
      <c r="C127" s="4">
        <v>306.5</v>
      </c>
      <c r="D127" s="4">
        <v>227.25</v>
      </c>
      <c r="E127" s="4">
        <v>79.25</v>
      </c>
    </row>
    <row r="128" spans="1:5">
      <c r="A128" s="3" t="s">
        <v>55</v>
      </c>
      <c r="B128" s="3" t="s">
        <v>16</v>
      </c>
      <c r="C128" s="4">
        <v>249.75</v>
      </c>
      <c r="D128" s="4">
        <v>208.25</v>
      </c>
      <c r="E128" s="4">
        <v>41.5</v>
      </c>
    </row>
    <row r="129" spans="1:7" s="5" customFormat="1" ht="15">
      <c r="A129" s="12" t="s">
        <v>57</v>
      </c>
      <c r="B129" s="13"/>
      <c r="C129" s="7">
        <f t="shared" ref="C129:E129" si="7">SUM(C117:C128)</f>
        <v>849.25</v>
      </c>
      <c r="D129" s="7">
        <f t="shared" si="7"/>
        <v>692.5</v>
      </c>
      <c r="E129" s="7">
        <f t="shared" si="7"/>
        <v>156.75</v>
      </c>
    </row>
    <row r="130" spans="1:7">
      <c r="A130" s="3" t="s">
        <v>66</v>
      </c>
      <c r="B130" s="3" t="s">
        <v>7</v>
      </c>
      <c r="C130" s="4">
        <v>2</v>
      </c>
      <c r="D130" s="4">
        <v>2</v>
      </c>
      <c r="E130" s="4"/>
    </row>
    <row r="131" spans="1:7">
      <c r="A131" s="3" t="s">
        <v>66</v>
      </c>
      <c r="B131" s="3" t="s">
        <v>10</v>
      </c>
      <c r="C131" s="4">
        <v>1</v>
      </c>
      <c r="D131" s="4">
        <v>1</v>
      </c>
      <c r="E131" s="4"/>
    </row>
    <row r="132" spans="1:7">
      <c r="A132" s="3" t="s">
        <v>66</v>
      </c>
      <c r="B132" s="3" t="s">
        <v>4</v>
      </c>
      <c r="C132" s="4">
        <v>204.25</v>
      </c>
      <c r="D132" s="4">
        <v>149.25</v>
      </c>
      <c r="E132" s="4">
        <v>55</v>
      </c>
    </row>
    <row r="133" spans="1:7">
      <c r="A133" s="3" t="s">
        <v>66</v>
      </c>
      <c r="B133" s="3" t="s">
        <v>18</v>
      </c>
      <c r="C133" s="4">
        <v>26.75</v>
      </c>
      <c r="D133" s="4">
        <v>22</v>
      </c>
      <c r="E133" s="4">
        <v>4.75</v>
      </c>
    </row>
    <row r="134" spans="1:7">
      <c r="A134" s="3" t="s">
        <v>66</v>
      </c>
      <c r="B134" s="3" t="s">
        <v>16</v>
      </c>
      <c r="C134" s="4">
        <v>78.5</v>
      </c>
      <c r="D134" s="4">
        <v>78.25</v>
      </c>
      <c r="E134" s="4">
        <v>0.25</v>
      </c>
    </row>
    <row r="135" spans="1:7">
      <c r="A135" s="3" t="s">
        <v>66</v>
      </c>
      <c r="B135" s="3" t="s">
        <v>28</v>
      </c>
      <c r="C135" s="4">
        <v>5</v>
      </c>
      <c r="D135" s="4">
        <v>4</v>
      </c>
      <c r="E135" s="4">
        <v>1</v>
      </c>
    </row>
    <row r="136" spans="1:7" s="5" customFormat="1" ht="15">
      <c r="A136" s="12" t="s">
        <v>67</v>
      </c>
      <c r="B136" s="13"/>
      <c r="C136" s="7">
        <f t="shared" ref="C136:E136" si="8">SUM(C130:C135)</f>
        <v>317.5</v>
      </c>
      <c r="D136" s="7">
        <f t="shared" si="8"/>
        <v>256.5</v>
      </c>
      <c r="E136" s="7">
        <f t="shared" si="8"/>
        <v>61</v>
      </c>
    </row>
    <row r="137" spans="1:7">
      <c r="A137" s="3" t="s">
        <v>31</v>
      </c>
      <c r="B137" s="3" t="s">
        <v>25</v>
      </c>
      <c r="C137" s="4">
        <v>9.75</v>
      </c>
      <c r="D137" s="4">
        <v>9.75</v>
      </c>
      <c r="E137" s="4"/>
      <c r="F137" s="9"/>
      <c r="G137" s="9"/>
    </row>
    <row r="138" spans="1:7">
      <c r="A138" s="3" t="s">
        <v>31</v>
      </c>
      <c r="B138" s="3" t="s">
        <v>5</v>
      </c>
      <c r="C138" s="4">
        <v>280</v>
      </c>
      <c r="D138" s="4">
        <v>215.75</v>
      </c>
      <c r="E138" s="4">
        <v>64.25</v>
      </c>
      <c r="F138" s="9"/>
      <c r="G138" s="9"/>
    </row>
    <row r="139" spans="1:7">
      <c r="A139" s="3" t="s">
        <v>31</v>
      </c>
      <c r="B139" s="3" t="s">
        <v>9</v>
      </c>
      <c r="C139" s="4">
        <v>194.75</v>
      </c>
      <c r="D139" s="4">
        <v>126.75</v>
      </c>
      <c r="E139" s="4">
        <v>68</v>
      </c>
      <c r="F139" s="9"/>
      <c r="G139" s="9"/>
    </row>
    <row r="140" spans="1:7">
      <c r="A140" s="3" t="s">
        <v>31</v>
      </c>
      <c r="B140" s="3" t="s">
        <v>35</v>
      </c>
      <c r="C140" s="4">
        <v>42.25</v>
      </c>
      <c r="D140" s="4">
        <v>35</v>
      </c>
      <c r="E140" s="4">
        <v>7.25</v>
      </c>
      <c r="F140" s="9"/>
      <c r="G140" s="9"/>
    </row>
    <row r="141" spans="1:7">
      <c r="A141" s="3" t="s">
        <v>31</v>
      </c>
      <c r="B141" s="3" t="s">
        <v>19</v>
      </c>
      <c r="C141" s="4">
        <v>11.25</v>
      </c>
      <c r="D141" s="4">
        <v>4.5</v>
      </c>
      <c r="E141" s="4">
        <v>6.75</v>
      </c>
      <c r="F141" s="9"/>
      <c r="G141" s="9"/>
    </row>
    <row r="142" spans="1:7">
      <c r="A142" s="3" t="s">
        <v>31</v>
      </c>
      <c r="B142" s="3" t="s">
        <v>21</v>
      </c>
      <c r="C142" s="4">
        <v>67</v>
      </c>
      <c r="D142" s="4">
        <v>56.75</v>
      </c>
      <c r="E142" s="4">
        <v>10.25</v>
      </c>
      <c r="F142" s="9"/>
      <c r="G142" s="9"/>
    </row>
    <row r="143" spans="1:7">
      <c r="A143" s="3" t="s">
        <v>31</v>
      </c>
      <c r="B143" s="3" t="s">
        <v>22</v>
      </c>
      <c r="C143" s="4">
        <v>12</v>
      </c>
      <c r="D143" s="4">
        <v>11</v>
      </c>
      <c r="E143" s="4">
        <v>1</v>
      </c>
      <c r="F143" s="9"/>
      <c r="G143" s="9"/>
    </row>
    <row r="144" spans="1:7">
      <c r="A144" s="3" t="s">
        <v>31</v>
      </c>
      <c r="B144" s="3" t="s">
        <v>30</v>
      </c>
      <c r="C144" s="4">
        <v>3.75</v>
      </c>
      <c r="D144" s="4">
        <v>3.75</v>
      </c>
      <c r="E144" s="4"/>
      <c r="F144" s="9"/>
      <c r="G144" s="9"/>
    </row>
    <row r="145" spans="1:7">
      <c r="A145" s="3" t="s">
        <v>31</v>
      </c>
      <c r="B145" s="3" t="s">
        <v>27</v>
      </c>
      <c r="C145" s="4">
        <v>4</v>
      </c>
      <c r="D145" s="4">
        <v>4</v>
      </c>
      <c r="E145" s="4"/>
      <c r="F145" s="9"/>
      <c r="G145" s="9"/>
    </row>
    <row r="146" spans="1:7">
      <c r="A146" s="3" t="s">
        <v>31</v>
      </c>
      <c r="B146" s="3" t="s">
        <v>14</v>
      </c>
      <c r="C146" s="4">
        <v>24.75</v>
      </c>
      <c r="D146" s="4">
        <v>20.75</v>
      </c>
      <c r="E146" s="4">
        <v>4</v>
      </c>
      <c r="F146" s="9"/>
      <c r="G146" s="9"/>
    </row>
    <row r="147" spans="1:7">
      <c r="A147" s="3" t="s">
        <v>31</v>
      </c>
      <c r="B147" s="3" t="s">
        <v>20</v>
      </c>
      <c r="C147" s="4">
        <v>125.5</v>
      </c>
      <c r="D147" s="4">
        <v>112.25</v>
      </c>
      <c r="E147" s="4">
        <v>13.25</v>
      </c>
      <c r="F147" s="9"/>
      <c r="G147" s="9"/>
    </row>
    <row r="148" spans="1:7">
      <c r="A148" s="3" t="s">
        <v>31</v>
      </c>
      <c r="B148" s="3" t="s">
        <v>8</v>
      </c>
      <c r="C148" s="4">
        <v>6304.75</v>
      </c>
      <c r="D148" s="4">
        <v>4616.5</v>
      </c>
      <c r="E148" s="4">
        <v>1688.25</v>
      </c>
      <c r="F148" s="9"/>
      <c r="G148" s="9"/>
    </row>
    <row r="149" spans="1:7">
      <c r="A149" s="3" t="s">
        <v>31</v>
      </c>
      <c r="B149" s="3" t="s">
        <v>39</v>
      </c>
      <c r="C149" s="4">
        <v>2.75</v>
      </c>
      <c r="D149" s="4">
        <v>2.75</v>
      </c>
      <c r="E149" s="4"/>
      <c r="F149" s="9"/>
      <c r="G149" s="9"/>
    </row>
    <row r="150" spans="1:7">
      <c r="A150" s="3" t="s">
        <v>31</v>
      </c>
      <c r="B150" s="3" t="s">
        <v>47</v>
      </c>
      <c r="C150" s="4">
        <v>3</v>
      </c>
      <c r="D150" s="4">
        <v>1</v>
      </c>
      <c r="E150" s="4">
        <v>2</v>
      </c>
      <c r="F150" s="9"/>
      <c r="G150" s="9"/>
    </row>
    <row r="151" spans="1:7">
      <c r="A151" s="3" t="s">
        <v>31</v>
      </c>
      <c r="B151" s="3" t="s">
        <v>6</v>
      </c>
      <c r="C151" s="4">
        <v>35.25</v>
      </c>
      <c r="D151" s="4">
        <v>26.5</v>
      </c>
      <c r="E151" s="4">
        <v>8.75</v>
      </c>
      <c r="F151" s="9"/>
      <c r="G151" s="9"/>
    </row>
    <row r="152" spans="1:7">
      <c r="A152" s="3" t="s">
        <v>31</v>
      </c>
      <c r="B152" s="3" t="s">
        <v>7</v>
      </c>
      <c r="C152" s="4">
        <v>228.5</v>
      </c>
      <c r="D152" s="4">
        <v>172.75</v>
      </c>
      <c r="E152" s="4">
        <v>55.75</v>
      </c>
      <c r="F152" s="9"/>
      <c r="G152" s="9"/>
    </row>
    <row r="153" spans="1:7">
      <c r="A153" s="3" t="s">
        <v>31</v>
      </c>
      <c r="B153" s="3" t="s">
        <v>24</v>
      </c>
      <c r="C153" s="4">
        <v>12</v>
      </c>
      <c r="D153" s="4">
        <v>10</v>
      </c>
      <c r="E153" s="4">
        <v>2</v>
      </c>
      <c r="F153" s="9"/>
      <c r="G153" s="9"/>
    </row>
    <row r="154" spans="1:7">
      <c r="A154" s="3" t="s">
        <v>31</v>
      </c>
      <c r="B154" s="3" t="s">
        <v>11</v>
      </c>
      <c r="C154" s="4">
        <v>178.75</v>
      </c>
      <c r="D154" s="4">
        <v>131.25</v>
      </c>
      <c r="E154" s="4">
        <v>47.5</v>
      </c>
      <c r="F154" s="9"/>
      <c r="G154" s="9"/>
    </row>
    <row r="155" spans="1:7">
      <c r="A155" s="3" t="s">
        <v>31</v>
      </c>
      <c r="B155" s="3" t="s">
        <v>10</v>
      </c>
      <c r="C155" s="4">
        <v>65.25</v>
      </c>
      <c r="D155" s="4">
        <v>57.75</v>
      </c>
      <c r="E155" s="4">
        <v>7.5</v>
      </c>
      <c r="F155" s="9"/>
      <c r="G155" s="9"/>
    </row>
    <row r="156" spans="1:7">
      <c r="A156" s="3" t="s">
        <v>31</v>
      </c>
      <c r="B156" s="3" t="s">
        <v>4</v>
      </c>
      <c r="C156" s="4">
        <v>6638.75</v>
      </c>
      <c r="D156" s="4">
        <v>4984.5</v>
      </c>
      <c r="E156" s="4">
        <v>1654.25</v>
      </c>
      <c r="F156" s="9"/>
      <c r="G156" s="9"/>
    </row>
    <row r="157" spans="1:7">
      <c r="A157" s="3" t="s">
        <v>31</v>
      </c>
      <c r="B157" s="3" t="s">
        <v>40</v>
      </c>
      <c r="C157" s="4">
        <v>12.5</v>
      </c>
      <c r="D157" s="4">
        <v>6.5</v>
      </c>
      <c r="E157" s="4">
        <v>6</v>
      </c>
      <c r="F157" s="9"/>
      <c r="G157" s="9"/>
    </row>
    <row r="158" spans="1:7">
      <c r="A158" s="3" t="s">
        <v>31</v>
      </c>
      <c r="B158" s="3" t="s">
        <v>26</v>
      </c>
      <c r="C158" s="4">
        <v>7</v>
      </c>
      <c r="D158" s="4">
        <v>5</v>
      </c>
      <c r="E158" s="4">
        <v>2</v>
      </c>
      <c r="F158" s="9"/>
      <c r="G158" s="9"/>
    </row>
    <row r="159" spans="1:7">
      <c r="A159" s="3" t="s">
        <v>31</v>
      </c>
      <c r="B159" s="3" t="s">
        <v>12</v>
      </c>
      <c r="C159" s="4">
        <v>46</v>
      </c>
      <c r="D159" s="4">
        <v>27</v>
      </c>
      <c r="E159" s="4">
        <v>19</v>
      </c>
      <c r="F159" s="9"/>
      <c r="G159" s="9"/>
    </row>
    <row r="160" spans="1:7">
      <c r="A160" s="3" t="s">
        <v>31</v>
      </c>
      <c r="B160" s="3" t="s">
        <v>38</v>
      </c>
      <c r="C160" s="4">
        <v>2</v>
      </c>
      <c r="D160" s="4"/>
      <c r="E160" s="4">
        <v>2</v>
      </c>
      <c r="F160" s="9"/>
      <c r="G160" s="9"/>
    </row>
    <row r="161" spans="1:7">
      <c r="A161" s="3" t="s">
        <v>31</v>
      </c>
      <c r="B161" s="3" t="s">
        <v>18</v>
      </c>
      <c r="C161" s="4">
        <v>167.5</v>
      </c>
      <c r="D161" s="4">
        <v>146</v>
      </c>
      <c r="E161" s="4">
        <v>21.5</v>
      </c>
      <c r="F161" s="9"/>
      <c r="G161" s="9"/>
    </row>
    <row r="162" spans="1:7">
      <c r="A162" s="3" t="s">
        <v>31</v>
      </c>
      <c r="B162" s="3" t="s">
        <v>13</v>
      </c>
      <c r="C162" s="4">
        <v>27.25</v>
      </c>
      <c r="D162" s="4">
        <v>26.25</v>
      </c>
      <c r="E162" s="4">
        <v>1</v>
      </c>
      <c r="F162" s="9"/>
      <c r="G162" s="9"/>
    </row>
    <row r="163" spans="1:7">
      <c r="A163" s="3" t="s">
        <v>31</v>
      </c>
      <c r="B163" s="3" t="s">
        <v>2</v>
      </c>
      <c r="C163" s="4">
        <v>792.25</v>
      </c>
      <c r="D163" s="4">
        <v>574</v>
      </c>
      <c r="E163" s="4">
        <v>218.25</v>
      </c>
      <c r="F163" s="9"/>
      <c r="G163" s="9"/>
    </row>
    <row r="164" spans="1:7">
      <c r="A164" s="3" t="s">
        <v>31</v>
      </c>
      <c r="B164" s="3" t="s">
        <v>16</v>
      </c>
      <c r="C164" s="4">
        <v>82</v>
      </c>
      <c r="D164" s="4">
        <v>64</v>
      </c>
      <c r="E164" s="4">
        <v>18</v>
      </c>
      <c r="F164" s="9"/>
      <c r="G164" s="9"/>
    </row>
    <row r="165" spans="1:7">
      <c r="A165" s="3" t="s">
        <v>31</v>
      </c>
      <c r="B165" s="3" t="s">
        <v>28</v>
      </c>
      <c r="C165" s="4">
        <v>73</v>
      </c>
      <c r="D165" s="4">
        <v>51</v>
      </c>
      <c r="E165" s="4">
        <v>22</v>
      </c>
      <c r="F165" s="9"/>
      <c r="G165" s="9"/>
    </row>
    <row r="166" spans="1:7" s="5" customFormat="1" ht="15">
      <c r="A166" s="12" t="s">
        <v>56</v>
      </c>
      <c r="B166" s="13"/>
      <c r="C166" s="7">
        <f t="shared" ref="C166:E166" si="9">SUM(C137:C165)</f>
        <v>15453.5</v>
      </c>
      <c r="D166" s="7">
        <f t="shared" si="9"/>
        <v>11503</v>
      </c>
      <c r="E166" s="7">
        <f t="shared" si="9"/>
        <v>3950.5</v>
      </c>
    </row>
    <row r="167" spans="1:7" ht="18">
      <c r="A167" s="14" t="s">
        <v>68</v>
      </c>
      <c r="B167" s="15"/>
      <c r="C167" s="8">
        <f>C32+C48+C69+C83+C88+C90+C116+C129+C136+C166</f>
        <v>46081.25</v>
      </c>
      <c r="D167" s="8">
        <f t="shared" ref="D167:E167" si="10">D32+D48+D69+D83+D88+D90+D116+D129+D136+D166</f>
        <v>35748</v>
      </c>
      <c r="E167" s="8">
        <f t="shared" si="10"/>
        <v>10333.25</v>
      </c>
    </row>
    <row r="173" spans="1:7">
      <c r="C173" s="9"/>
      <c r="D173" s="9"/>
      <c r="E173" s="9"/>
    </row>
  </sheetData>
  <mergeCells count="12">
    <mergeCell ref="A3:E3"/>
    <mergeCell ref="A90:B90"/>
    <mergeCell ref="A167:B167"/>
    <mergeCell ref="A166:B166"/>
    <mergeCell ref="A136:B136"/>
    <mergeCell ref="A129:B129"/>
    <mergeCell ref="A116:B116"/>
    <mergeCell ref="A88:B88"/>
    <mergeCell ref="A83:B83"/>
    <mergeCell ref="A69:B69"/>
    <mergeCell ref="A48:B48"/>
    <mergeCell ref="A32:B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סיכום</vt:lpstr>
    </vt:vector>
  </TitlesOfParts>
  <Company>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יונית אברהם</dc:creator>
  <cp:lastModifiedBy>מרי שרעבי</cp:lastModifiedBy>
  <cp:lastPrinted>2015-07-27T13:35:53Z</cp:lastPrinted>
  <dcterms:created xsi:type="dcterms:W3CDTF">2015-07-26T07:01:55Z</dcterms:created>
  <dcterms:modified xsi:type="dcterms:W3CDTF">2015-07-28T06:28:49Z</dcterms:modified>
</cp:coreProperties>
</file>